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PECIAL\ПРОГНОЗ\Рабочие материалы\2023\09 Сентябрь\14. Публикация на сайте\Приложения\"/>
    </mc:Choice>
  </mc:AlternateContent>
  <bookViews>
    <workbookView xWindow="0" yWindow="0" windowWidth="28800" windowHeight="11700"/>
  </bookViews>
  <sheets>
    <sheet name="Промышленность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ColLastYearFB">[1]ФедД!$AH$17</definedName>
    <definedName name="ColLastYearFB1">[2]Управление!$AF$17</definedName>
    <definedName name="ColThisYearFB">[1]ФедД!$AG$17</definedName>
    <definedName name="PeriodLastYearName">[1]ФедД!$AH$20</definedName>
    <definedName name="PeriodThisYearName">[1]ФедД!$AG$20</definedName>
    <definedName name="short">[3]!short</definedName>
    <definedName name="title">'[4]Огл. Графиков'!$B$2:$B$31</definedName>
    <definedName name="Вып_ОФ_с_пц">[4]рабочий!$Y$202:$AP$224</definedName>
    <definedName name="Вып_с_новых_ОФ">[4]рабочий!$Y$277:$AP$299</definedName>
    <definedName name="Выход">[2]Управление!$AF$20</definedName>
    <definedName name="год1">#REF!</definedName>
    <definedName name="График">"Диагр. 4"</definedName>
    <definedName name="Дефл_ц_пред_год">'[4]Текущие цены'!$AT$36:$BK$58</definedName>
    <definedName name="Дефлятор_годовой">'[4]Текущие цены'!$Y$4:$AP$27</definedName>
    <definedName name="Дефлятор_цепной">'[4]Текущие цены'!$Y$36:$AP$58</definedName>
    <definedName name="_xlnm.Print_Titles" localSheetId="0">Промышленность!$5:$5</definedName>
    <definedName name="новые_ОФ_2003">[4]рабочий!$F$305:$W$327</definedName>
    <definedName name="новые_ОФ_2004">[4]рабочий!$F$335:$W$357</definedName>
    <definedName name="новые_ОФ_а_всего">[4]рабочий!$F$767:$V$789</definedName>
    <definedName name="новые_ОФ_всего">[4]рабочий!$F$1331:$V$1353</definedName>
    <definedName name="новые_ОФ_п_всего">[4]рабочий!$F$1293:$V$1315</definedName>
    <definedName name="окраска_05">[4]окраска!$C$7:$Z$30</definedName>
    <definedName name="окраска_06">[4]окраска!$C$35:$Z$58</definedName>
    <definedName name="окраска_07">[4]окраска!$C$63:$Z$86</definedName>
    <definedName name="окраска_08">[4]окраска!$C$91:$Z$114</definedName>
    <definedName name="окраска_09">[4]окраска!$C$119:$Z$142</definedName>
    <definedName name="окраска_10">[4]окраска!$C$147:$Z$170</definedName>
    <definedName name="окраска_11">[4]окраска!$C$175:$Z$198</definedName>
    <definedName name="окраска_12">[4]окраска!$C$203:$Z$226</definedName>
    <definedName name="окраска_13">[4]окраска!$C$231:$Z$254</definedName>
    <definedName name="окраска_14">[4]окраска!$C$259:$Z$282</definedName>
    <definedName name="окраска_15">[4]окраска!$C$287:$Z$310</definedName>
    <definedName name="ОФ_а_с_пц">[4]рабочий!$CI$121:$CY$143</definedName>
    <definedName name="ПОКАЗАТЕЛИ_ДОЛГОСР.ПРОГНОЗА" localSheetId="0">'[5]2002(v2)'!#REF!</definedName>
    <definedName name="ПОКАЗАТЕЛИ_ДОЛГОСР.ПРОГНОЗА">'[5]2002(v2)'!#REF!</definedName>
    <definedName name="приб">[2]Управление!$AE$20</definedName>
    <definedName name="прибвб2">[2]Управление!$AF$20</definedName>
    <definedName name="Прогноз_Вып_пц">[4]рабочий!$Y$240:$AP$262</definedName>
    <definedName name="суда">[3]!суда</definedName>
    <definedName name="фо_а_н_пц">[4]рабочий!$AR$240:$BI$263</definedName>
    <definedName name="фо_а_с_пц">[4]рабочий!$AS$202:$BI$224</definedName>
    <definedName name="фо_н_03">[4]рабочий!$X$305:$X$327</definedName>
    <definedName name="фо_н_04">[4]рабочий!$X$335:$X$357</definedName>
    <definedName name="ыяпр">[3]!ыяпр</definedName>
  </definedNames>
  <calcPr calcId="162913" iterate="1" iterateDelta="1.0000000000000001E-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E36" i="1" s="1"/>
  <c r="F36" i="1" s="1"/>
  <c r="G36" i="1" s="1"/>
  <c r="H36" i="1" s="1"/>
  <c r="D5" i="1" l="1"/>
  <c r="E5" i="1" l="1"/>
  <c r="F5" i="1" l="1"/>
  <c r="G5" i="1" l="1"/>
  <c r="H5" i="1" l="1"/>
</calcChain>
</file>

<file path=xl/sharedStrings.xml><?xml version="1.0" encoding="utf-8"?>
<sst xmlns="http://schemas.openxmlformats.org/spreadsheetml/2006/main" count="42" uniqueCount="41">
  <si>
    <t>Вид экономической деятельности</t>
  </si>
  <si>
    <t xml:space="preserve">Производство  -  всего  </t>
  </si>
  <si>
    <t>BCDE</t>
  </si>
  <si>
    <t>Добыча полезных ископаемых</t>
  </si>
  <si>
    <t>B</t>
  </si>
  <si>
    <t>Обрабатывающие производства</t>
  </si>
  <si>
    <t>C</t>
  </si>
  <si>
    <t>Производство пищевых продуктов</t>
  </si>
  <si>
    <t>Производство напитков</t>
  </si>
  <si>
    <t>Производство табачных изделий</t>
  </si>
  <si>
    <t>Производство текстильных изделий</t>
  </si>
  <si>
    <t>Производство одежды</t>
  </si>
  <si>
    <t>Производство кожи и изделий из кожи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</si>
  <si>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</si>
  <si>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Производство бумаги и бумажных изделий</t>
  </si>
  <si>
    <t>Деятельность полиграфическая и копирование носителей информации</t>
  </si>
  <si>
    <t>Производство кокса и нефтепродуктов</t>
  </si>
  <si>
    <t>Производство химических веществ и химических продуктов</t>
  </si>
  <si>
    <t>Производство лекарственных средств и материалов, применяемых в медицинских целях</t>
  </si>
  <si>
    <t>Производство резиновых и пластмассовых изделий</t>
  </si>
  <si>
    <t>Производство прочей неметаллической минеральной продукции</t>
  </si>
  <si>
    <t>Производство металлургическое</t>
  </si>
  <si>
    <t>Производство готовых металлических изделий, кроме машин и оборудования</t>
  </si>
  <si>
    <t>Производство компьютеров, электронных и оптических изделий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</si>
  <si>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</si>
  <si>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</si>
  <si>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автотранспортных средств, прицепов и полуприцепов</t>
  </si>
  <si>
    <t>Производство прочих транспортных средств и оборудования</t>
  </si>
  <si>
    <t>Производство мебели</t>
  </si>
  <si>
    <t>Производство прочих готовых изделий</t>
  </si>
  <si>
    <t>Ремонт и монтаж машин и оборудования</t>
  </si>
  <si>
    <t>Обеспечение электрической энергией, газом и паром; кондиционирование воздуха</t>
  </si>
  <si>
    <t>D</t>
  </si>
  <si>
    <t>Водоснабжение; Водоотведение, организация сбора и утилизации отходов, деятельность по ликвидации загрязнений</t>
  </si>
  <si>
    <t>E</t>
  </si>
  <si>
    <t>Производство продукции сельского хозяйства</t>
  </si>
  <si>
    <t>Код ОКВЭД 2</t>
  </si>
  <si>
    <t>Прогноз производства продукции сельского хозяйства
(Базовый вариант)</t>
  </si>
  <si>
    <t>Прогноз индексов промышленного производства
(Консервативный вариант)</t>
  </si>
  <si>
    <t>Министерство экономического развития</t>
  </si>
  <si>
    <t>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</si>
</sst>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6"/>
      <color rgb="FF203277"/>
      <name val="Arial"/>
      <family val="2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6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AF1F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37">
    <xf numFmtId="0" fontId="0" fillId="0" borderId="0" xfId="0"/>
    <xf numFmtId="0" fontId="0" fillId="0" borderId="0" xfId="2" applyFont="1" applyFill="1" applyAlignment="1">
      <alignment vertical="center"/>
    </xf>
    <xf numFmtId="164" fontId="6" fillId="0" borderId="1" xfId="2" applyNumberFormat="1" applyFont="1" applyFill="1" applyBorder="1" applyAlignment="1">
      <alignment horizontal="left" vertical="center" wrapText="1"/>
    </xf>
    <xf numFmtId="164" fontId="7" fillId="0" borderId="2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/>
    <xf numFmtId="0" fontId="6" fillId="0" borderId="4" xfId="2" applyFont="1" applyFill="1" applyBorder="1" applyAlignment="1">
      <alignment horizontal="left" vertical="center" wrapText="1"/>
    </xf>
    <xf numFmtId="0" fontId="6" fillId="0" borderId="5" xfId="2" applyNumberFormat="1" applyFont="1" applyFill="1" applyBorder="1" applyAlignment="1">
      <alignment horizontal="center" vertical="center"/>
    </xf>
    <xf numFmtId="164" fontId="6" fillId="0" borderId="5" xfId="2" applyNumberFormat="1" applyFont="1" applyFill="1" applyBorder="1" applyAlignment="1">
      <alignment horizontal="center" vertical="center"/>
    </xf>
    <xf numFmtId="164" fontId="6" fillId="0" borderId="6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Border="1"/>
    <xf numFmtId="164" fontId="6" fillId="0" borderId="7" xfId="2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2" applyNumberFormat="1" applyFont="1" applyFill="1" applyBorder="1" applyAlignment="1">
      <alignment horizontal="center" vertical="center"/>
    </xf>
    <xf numFmtId="164" fontId="6" fillId="0" borderId="9" xfId="2" applyNumberFormat="1" applyFont="1" applyFill="1" applyBorder="1" applyAlignment="1">
      <alignment horizontal="center" vertical="center"/>
    </xf>
    <xf numFmtId="164" fontId="10" fillId="0" borderId="10" xfId="2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0" xfId="2" applyNumberFormat="1" applyFont="1" applyFill="1" applyBorder="1" applyAlignment="1">
      <alignment horizontal="center" vertical="center"/>
    </xf>
    <xf numFmtId="164" fontId="10" fillId="0" borderId="0" xfId="2" applyNumberFormat="1" applyFont="1" applyFill="1" applyBorder="1" applyAlignment="1">
      <alignment horizontal="center" vertical="center"/>
    </xf>
    <xf numFmtId="164" fontId="10" fillId="0" borderId="11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" xfId="2" applyNumberFormat="1" applyFont="1" applyFill="1" applyBorder="1" applyAlignment="1">
      <alignment horizontal="center" vertical="center"/>
    </xf>
    <xf numFmtId="164" fontId="8" fillId="0" borderId="0" xfId="2" applyNumberFormat="1" applyFont="1" applyFill="1" applyBorder="1" applyAlignment="1" applyProtection="1">
      <alignment horizontal="left" vertical="center" wrapText="1"/>
      <protection locked="0"/>
    </xf>
    <xf numFmtId="164" fontId="8" fillId="0" borderId="0" xfId="2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horizontal="left" vertical="center" wrapText="1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left" wrapText="1"/>
    </xf>
    <xf numFmtId="164" fontId="6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4" xfId="2" applyNumberFormat="1" applyFont="1" applyFill="1" applyBorder="1" applyAlignment="1">
      <alignment horizontal="center" vertical="center"/>
    </xf>
    <xf numFmtId="164" fontId="6" fillId="0" borderId="15" xfId="2" applyNumberFormat="1" applyFont="1" applyFill="1" applyBorder="1" applyAlignment="1">
      <alignment horizontal="center" vertical="center"/>
    </xf>
    <xf numFmtId="164" fontId="6" fillId="0" borderId="3" xfId="2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0" borderId="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wrapText="1"/>
    </xf>
  </cellXfs>
  <cellStyles count="4">
    <cellStyle name="Обычный" xfId="0" builtinId="0"/>
    <cellStyle name="Обычный 100" xfId="2"/>
    <cellStyle name="Обычный 2 3" xfId="3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105456</xdr:colOff>
      <xdr:row>0</xdr:row>
      <xdr:rowOff>0</xdr:rowOff>
    </xdr:from>
    <xdr:to>
      <xdr:col>7</xdr:col>
      <xdr:colOff>511967</xdr:colOff>
      <xdr:row>1</xdr:row>
      <xdr:rowOff>262286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2675" y="0"/>
          <a:ext cx="406511" cy="536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00B050"/>
    <pageSetUpPr fitToPage="1"/>
  </sheetPr>
  <dimension ref="A1:H60"/>
  <sheetViews>
    <sheetView tabSelected="1" view="pageBreakPreview" zoomScale="80" zoomScaleNormal="40" zoomScaleSheetLayoutView="80" workbookViewId="0">
      <pane ySplit="6" topLeftCell="A7" activePane="bottomLeft" state="frozen"/>
      <selection activeCell="A36" sqref="A36:XFD37"/>
      <selection pane="bottomLeft" activeCell="K8" sqref="K8"/>
    </sheetView>
  </sheetViews>
  <sheetFormatPr defaultColWidth="14.7109375" defaultRowHeight="12.75" x14ac:dyDescent="0.2"/>
  <cols>
    <col min="1" max="1" width="61" style="22" customWidth="1"/>
    <col min="2" max="2" width="12.7109375" style="6" customWidth="1"/>
    <col min="3" max="4" width="10.42578125" style="6" customWidth="1"/>
    <col min="5" max="8" width="9.7109375" style="6" customWidth="1"/>
    <col min="9" max="16384" width="14.7109375" style="6"/>
  </cols>
  <sheetData>
    <row r="1" spans="1:8" s="1" customFormat="1" ht="21.75" customHeight="1" x14ac:dyDescent="0.3">
      <c r="A1" s="31" t="s">
        <v>39</v>
      </c>
      <c r="B1" s="32"/>
      <c r="C1" s="32"/>
      <c r="D1" s="32"/>
      <c r="E1" s="32"/>
      <c r="F1" s="32"/>
      <c r="G1" s="32"/>
      <c r="H1" s="32"/>
    </row>
    <row r="2" spans="1:8" s="1" customFormat="1" ht="21.75" customHeight="1" x14ac:dyDescent="0.25">
      <c r="A2" s="33" t="s">
        <v>40</v>
      </c>
      <c r="B2" s="34"/>
      <c r="C2" s="34"/>
      <c r="D2" s="34"/>
      <c r="E2" s="34"/>
      <c r="F2" s="34"/>
      <c r="G2" s="34"/>
      <c r="H2" s="34"/>
    </row>
    <row r="3" spans="1:8" s="1" customFormat="1" ht="48.75" customHeight="1" x14ac:dyDescent="0.25">
      <c r="A3" s="35" t="s">
        <v>38</v>
      </c>
      <c r="B3" s="35"/>
      <c r="C3" s="35"/>
      <c r="D3" s="35"/>
      <c r="E3" s="35"/>
      <c r="F3" s="35"/>
      <c r="G3" s="35"/>
    </row>
    <row r="4" spans="1:8" s="1" customFormat="1" ht="15.75" customHeight="1" thickBot="1" x14ac:dyDescent="0.3">
      <c r="A4" s="23"/>
      <c r="B4" s="23"/>
      <c r="C4" s="23"/>
      <c r="D4" s="23"/>
      <c r="E4" s="23"/>
      <c r="F4" s="23"/>
      <c r="G4" s="23"/>
    </row>
    <row r="5" spans="1:8" ht="36" customHeight="1" thickBot="1" x14ac:dyDescent="0.25">
      <c r="A5" s="2" t="s">
        <v>0</v>
      </c>
      <c r="B5" s="3" t="s">
        <v>36</v>
      </c>
      <c r="C5" s="4">
        <v>2022</v>
      </c>
      <c r="D5" s="4">
        <f>C5+1</f>
        <v>2023</v>
      </c>
      <c r="E5" s="4">
        <f t="shared" ref="E5:G5" si="0">D5+1</f>
        <v>2024</v>
      </c>
      <c r="F5" s="4">
        <f t="shared" si="0"/>
        <v>2025</v>
      </c>
      <c r="G5" s="4">
        <f t="shared" si="0"/>
        <v>2026</v>
      </c>
      <c r="H5" s="5" t="str">
        <f>CONCATENATE(G5," /
",C5)</f>
        <v>2026 /
2022</v>
      </c>
    </row>
    <row r="6" spans="1:8" s="11" customFormat="1" ht="15.75" x14ac:dyDescent="0.2">
      <c r="A6" s="7" t="s">
        <v>1</v>
      </c>
      <c r="B6" s="8" t="s">
        <v>2</v>
      </c>
      <c r="C6" s="9">
        <v>100.6</v>
      </c>
      <c r="D6" s="9">
        <v>102.48249945000001</v>
      </c>
      <c r="E6" s="9">
        <v>98.982975240000002</v>
      </c>
      <c r="F6" s="9">
        <v>101.91632561999999</v>
      </c>
      <c r="G6" s="9">
        <v>101.95868516</v>
      </c>
      <c r="H6" s="10">
        <v>105.40912216127316</v>
      </c>
    </row>
    <row r="7" spans="1:8" s="11" customFormat="1" ht="15.75" x14ac:dyDescent="0.2">
      <c r="A7" s="12" t="s">
        <v>3</v>
      </c>
      <c r="B7" s="13" t="s">
        <v>4</v>
      </c>
      <c r="C7" s="13">
        <v>101.3</v>
      </c>
      <c r="D7" s="13">
        <v>98.925573580000005</v>
      </c>
      <c r="E7" s="13">
        <v>95.850199029999999</v>
      </c>
      <c r="F7" s="13">
        <v>101.90478693999999</v>
      </c>
      <c r="G7" s="13">
        <v>102.03834811999999</v>
      </c>
      <c r="H7" s="14">
        <v>98.596069126024247</v>
      </c>
    </row>
    <row r="8" spans="1:8" ht="15.75" x14ac:dyDescent="0.2">
      <c r="A8" s="12" t="s">
        <v>5</v>
      </c>
      <c r="B8" s="13" t="s">
        <v>6</v>
      </c>
      <c r="C8" s="13">
        <v>100.3</v>
      </c>
      <c r="D8" s="13">
        <v>105.45813913000001</v>
      </c>
      <c r="E8" s="13">
        <v>100.67276064000001</v>
      </c>
      <c r="F8" s="13">
        <v>102.02720576999999</v>
      </c>
      <c r="G8" s="13">
        <v>102.02066809999999</v>
      </c>
      <c r="H8" s="14">
        <v>110.50864087806092</v>
      </c>
    </row>
    <row r="9" spans="1:8" s="11" customFormat="1" ht="15" x14ac:dyDescent="0.2">
      <c r="A9" s="15" t="s">
        <v>7</v>
      </c>
      <c r="B9" s="16">
        <v>10</v>
      </c>
      <c r="C9" s="17">
        <v>101.1</v>
      </c>
      <c r="D9" s="17">
        <v>103.6</v>
      </c>
      <c r="E9" s="17">
        <v>100.49019608</v>
      </c>
      <c r="F9" s="17">
        <v>100</v>
      </c>
      <c r="G9" s="17">
        <v>100.04</v>
      </c>
      <c r="H9" s="18">
        <v>104.14948627613556</v>
      </c>
    </row>
    <row r="10" spans="1:8" s="11" customFormat="1" ht="15" x14ac:dyDescent="0.2">
      <c r="A10" s="15" t="s">
        <v>8</v>
      </c>
      <c r="B10" s="16">
        <v>11</v>
      </c>
      <c r="C10" s="17">
        <v>106.7</v>
      </c>
      <c r="D10" s="17">
        <v>100.4</v>
      </c>
      <c r="E10" s="17">
        <v>100.29871921</v>
      </c>
      <c r="F10" s="17">
        <v>100.3</v>
      </c>
      <c r="G10" s="17">
        <v>100.43</v>
      </c>
      <c r="H10" s="18">
        <v>101.43632248856565</v>
      </c>
    </row>
    <row r="11" spans="1:8" ht="15" x14ac:dyDescent="0.2">
      <c r="A11" s="15" t="s">
        <v>9</v>
      </c>
      <c r="B11" s="16">
        <v>12</v>
      </c>
      <c r="C11" s="17">
        <v>92.9</v>
      </c>
      <c r="D11" s="17">
        <v>102.2</v>
      </c>
      <c r="E11" s="17">
        <v>98.2</v>
      </c>
      <c r="F11" s="17">
        <v>95.9</v>
      </c>
      <c r="G11" s="17">
        <v>95.9</v>
      </c>
      <c r="H11" s="18">
        <v>92.299553032400027</v>
      </c>
    </row>
    <row r="12" spans="1:8" ht="15" x14ac:dyDescent="0.2">
      <c r="A12" s="15" t="s">
        <v>10</v>
      </c>
      <c r="B12" s="16">
        <v>13</v>
      </c>
      <c r="C12" s="17">
        <v>96</v>
      </c>
      <c r="D12" s="17">
        <v>100.0958</v>
      </c>
      <c r="E12" s="17">
        <v>103.50191939</v>
      </c>
      <c r="F12" s="17">
        <v>103.3</v>
      </c>
      <c r="G12" s="17">
        <v>103.07658778</v>
      </c>
      <c r="H12" s="18">
        <v>110.31247114165558</v>
      </c>
    </row>
    <row r="13" spans="1:8" ht="15" x14ac:dyDescent="0.2">
      <c r="A13" s="15" t="s">
        <v>11</v>
      </c>
      <c r="B13" s="16">
        <v>14</v>
      </c>
      <c r="C13" s="17">
        <v>108.7</v>
      </c>
      <c r="D13" s="17">
        <v>105.4</v>
      </c>
      <c r="E13" s="17">
        <v>104.6</v>
      </c>
      <c r="F13" s="17">
        <v>104.1</v>
      </c>
      <c r="G13" s="17">
        <v>103.1</v>
      </c>
      <c r="H13" s="18">
        <v>118.32641051639999</v>
      </c>
    </row>
    <row r="14" spans="1:8" ht="15" x14ac:dyDescent="0.2">
      <c r="A14" s="15" t="s">
        <v>12</v>
      </c>
      <c r="B14" s="16">
        <v>15</v>
      </c>
      <c r="C14" s="17">
        <v>105.6</v>
      </c>
      <c r="D14" s="17">
        <v>108.4</v>
      </c>
      <c r="E14" s="17">
        <v>104.1</v>
      </c>
      <c r="F14" s="17">
        <v>103.5</v>
      </c>
      <c r="G14" s="17">
        <v>101.90251451</v>
      </c>
      <c r="H14" s="18">
        <v>119.01597592165274</v>
      </c>
    </row>
    <row r="15" spans="1:8" ht="45" x14ac:dyDescent="0.2">
      <c r="A15" s="15" t="s">
        <v>13</v>
      </c>
      <c r="B15" s="16">
        <v>16</v>
      </c>
      <c r="C15" s="17">
        <v>89.9</v>
      </c>
      <c r="D15" s="17">
        <v>95.7</v>
      </c>
      <c r="E15" s="17">
        <v>99.9</v>
      </c>
      <c r="F15" s="17">
        <v>102.4</v>
      </c>
      <c r="G15" s="17">
        <v>102.8</v>
      </c>
      <c r="H15" s="18">
        <v>100.63996968960001</v>
      </c>
    </row>
    <row r="16" spans="1:8" ht="15" x14ac:dyDescent="0.2">
      <c r="A16" s="15" t="s">
        <v>14</v>
      </c>
      <c r="B16" s="16">
        <v>17</v>
      </c>
      <c r="C16" s="17">
        <v>100</v>
      </c>
      <c r="D16" s="17">
        <v>97.6</v>
      </c>
      <c r="E16" s="17">
        <v>102.78400000000001</v>
      </c>
      <c r="F16" s="17">
        <v>102.88</v>
      </c>
      <c r="G16" s="17">
        <v>102.88</v>
      </c>
      <c r="H16" s="18">
        <v>106.17866088349696</v>
      </c>
    </row>
    <row r="17" spans="1:8" ht="30" x14ac:dyDescent="0.2">
      <c r="A17" s="15" t="s">
        <v>15</v>
      </c>
      <c r="B17" s="16">
        <v>18</v>
      </c>
      <c r="C17" s="17">
        <v>113</v>
      </c>
      <c r="D17" s="17">
        <v>95.4</v>
      </c>
      <c r="E17" s="17">
        <v>102.8</v>
      </c>
      <c r="F17" s="17">
        <v>101.1925</v>
      </c>
      <c r="G17" s="17">
        <v>101.292</v>
      </c>
      <c r="H17" s="18">
        <v>100.5228888918552</v>
      </c>
    </row>
    <row r="18" spans="1:8" ht="15" x14ac:dyDescent="0.2">
      <c r="A18" s="15" t="s">
        <v>16</v>
      </c>
      <c r="B18" s="16">
        <v>19</v>
      </c>
      <c r="C18" s="17">
        <v>99.6</v>
      </c>
      <c r="D18" s="17">
        <v>98.8</v>
      </c>
      <c r="E18" s="17">
        <v>87.518355360000001</v>
      </c>
      <c r="F18" s="17">
        <v>102.12588579</v>
      </c>
      <c r="G18" s="17">
        <v>102.04081633</v>
      </c>
      <c r="H18" s="18">
        <v>90.108519281183121</v>
      </c>
    </row>
    <row r="19" spans="1:8" ht="30" x14ac:dyDescent="0.2">
      <c r="A19" s="15" t="s">
        <v>17</v>
      </c>
      <c r="B19" s="16">
        <v>20</v>
      </c>
      <c r="C19" s="17">
        <v>97.6</v>
      </c>
      <c r="D19" s="17">
        <v>103.19470135</v>
      </c>
      <c r="E19" s="17">
        <v>103.2</v>
      </c>
      <c r="F19" s="17">
        <v>103.1</v>
      </c>
      <c r="G19" s="17">
        <v>102.90038722</v>
      </c>
      <c r="H19" s="18">
        <v>112.98291360359337</v>
      </c>
    </row>
    <row r="20" spans="1:8" ht="30" x14ac:dyDescent="0.2">
      <c r="A20" s="15" t="s">
        <v>18</v>
      </c>
      <c r="B20" s="16">
        <v>21</v>
      </c>
      <c r="C20" s="17">
        <v>109.3</v>
      </c>
      <c r="D20" s="17">
        <v>97.586897879999995</v>
      </c>
      <c r="E20" s="17">
        <v>106.7</v>
      </c>
      <c r="F20" s="17">
        <v>104.4</v>
      </c>
      <c r="G20" s="17">
        <v>103.7</v>
      </c>
      <c r="H20" s="18">
        <v>112.72887871925656</v>
      </c>
    </row>
    <row r="21" spans="1:8" ht="15" x14ac:dyDescent="0.2">
      <c r="A21" s="15" t="s">
        <v>19</v>
      </c>
      <c r="B21" s="16">
        <v>22</v>
      </c>
      <c r="C21" s="17">
        <v>100.3</v>
      </c>
      <c r="D21" s="17">
        <v>106.6</v>
      </c>
      <c r="E21" s="17">
        <v>102.6</v>
      </c>
      <c r="F21" s="17">
        <v>102.837</v>
      </c>
      <c r="G21" s="17">
        <v>102.715</v>
      </c>
      <c r="H21" s="18">
        <v>115.52815421472779</v>
      </c>
    </row>
    <row r="22" spans="1:8" ht="30" x14ac:dyDescent="0.2">
      <c r="A22" s="15" t="s">
        <v>20</v>
      </c>
      <c r="B22" s="16">
        <v>23</v>
      </c>
      <c r="C22" s="17">
        <v>103.6</v>
      </c>
      <c r="D22" s="17">
        <v>101.3</v>
      </c>
      <c r="E22" s="17">
        <v>105.7055</v>
      </c>
      <c r="F22" s="17">
        <v>103.7</v>
      </c>
      <c r="G22" s="17">
        <v>102.80802292</v>
      </c>
      <c r="H22" s="18">
        <v>114.15969346746081</v>
      </c>
    </row>
    <row r="23" spans="1:8" ht="15" x14ac:dyDescent="0.2">
      <c r="A23" s="15" t="s">
        <v>21</v>
      </c>
      <c r="B23" s="16">
        <v>24</v>
      </c>
      <c r="C23" s="17">
        <v>99.2</v>
      </c>
      <c r="D23" s="17">
        <v>103.9</v>
      </c>
      <c r="E23" s="17">
        <v>103.78319999999999</v>
      </c>
      <c r="F23" s="17">
        <v>102.28959999999999</v>
      </c>
      <c r="G23" s="17">
        <v>102.10120000000001</v>
      </c>
      <c r="H23" s="18">
        <v>112.61725351678294</v>
      </c>
    </row>
    <row r="24" spans="1:8" ht="30" x14ac:dyDescent="0.2">
      <c r="A24" s="15" t="s">
        <v>22</v>
      </c>
      <c r="B24" s="16">
        <v>25</v>
      </c>
      <c r="C24" s="17">
        <v>115.3</v>
      </c>
      <c r="D24" s="17">
        <v>124.3</v>
      </c>
      <c r="E24" s="17">
        <v>105.9</v>
      </c>
      <c r="F24" s="17">
        <v>97.8</v>
      </c>
      <c r="G24" s="17">
        <v>98.108300400000005</v>
      </c>
      <c r="H24" s="18">
        <v>126.30242693551486</v>
      </c>
    </row>
    <row r="25" spans="1:8" ht="30" x14ac:dyDescent="0.2">
      <c r="A25" s="15" t="s">
        <v>23</v>
      </c>
      <c r="B25" s="16">
        <v>26</v>
      </c>
      <c r="C25" s="17">
        <v>109.3</v>
      </c>
      <c r="D25" s="17">
        <v>127.4</v>
      </c>
      <c r="E25" s="17">
        <v>106.6</v>
      </c>
      <c r="F25" s="17">
        <v>104.8</v>
      </c>
      <c r="G25" s="17">
        <v>104.39846743</v>
      </c>
      <c r="H25" s="18">
        <v>148.58741887678192</v>
      </c>
    </row>
    <row r="26" spans="1:8" ht="15" x14ac:dyDescent="0.2">
      <c r="A26" s="15" t="s">
        <v>24</v>
      </c>
      <c r="B26" s="16">
        <v>27</v>
      </c>
      <c r="C26" s="17">
        <v>101.1</v>
      </c>
      <c r="D26" s="17">
        <v>120.23142857000001</v>
      </c>
      <c r="E26" s="17">
        <v>104.8283</v>
      </c>
      <c r="F26" s="17">
        <v>104.8</v>
      </c>
      <c r="G26" s="17">
        <v>104.60189573</v>
      </c>
      <c r="H26" s="18">
        <v>138.16479225364492</v>
      </c>
    </row>
    <row r="27" spans="1:8" ht="30" x14ac:dyDescent="0.2">
      <c r="A27" s="15" t="s">
        <v>25</v>
      </c>
      <c r="B27" s="16">
        <v>28</v>
      </c>
      <c r="C27" s="17">
        <v>100.5</v>
      </c>
      <c r="D27" s="17">
        <v>103.2</v>
      </c>
      <c r="E27" s="17">
        <v>107.7932</v>
      </c>
      <c r="F27" s="17">
        <v>105.4</v>
      </c>
      <c r="G27" s="17">
        <v>104.8</v>
      </c>
      <c r="H27" s="18">
        <v>122.87766657838083</v>
      </c>
    </row>
    <row r="28" spans="1:8" ht="30" x14ac:dyDescent="0.2">
      <c r="A28" s="15" t="s">
        <v>26</v>
      </c>
      <c r="B28" s="16">
        <v>29</v>
      </c>
      <c r="C28" s="17">
        <v>55.8</v>
      </c>
      <c r="D28" s="17">
        <v>111.28413876</v>
      </c>
      <c r="E28" s="17">
        <v>103.2</v>
      </c>
      <c r="F28" s="17">
        <v>103.8</v>
      </c>
      <c r="G28" s="17">
        <v>106.8</v>
      </c>
      <c r="H28" s="18">
        <v>127.31558578497554</v>
      </c>
    </row>
    <row r="29" spans="1:8" ht="30" x14ac:dyDescent="0.2">
      <c r="A29" s="15" t="s">
        <v>27</v>
      </c>
      <c r="B29" s="16">
        <v>30</v>
      </c>
      <c r="C29" s="17">
        <v>98</v>
      </c>
      <c r="D29" s="17">
        <v>123.71315136</v>
      </c>
      <c r="E29" s="17">
        <v>103.4</v>
      </c>
      <c r="F29" s="17">
        <v>101.2</v>
      </c>
      <c r="G29" s="17">
        <v>102.1</v>
      </c>
      <c r="H29" s="18">
        <v>132.17297434536948</v>
      </c>
    </row>
    <row r="30" spans="1:8" ht="15" x14ac:dyDescent="0.2">
      <c r="A30" s="15" t="s">
        <v>28</v>
      </c>
      <c r="B30" s="16">
        <v>31</v>
      </c>
      <c r="C30" s="17">
        <v>104.9</v>
      </c>
      <c r="D30" s="17">
        <v>111.7</v>
      </c>
      <c r="E30" s="17">
        <v>102.4</v>
      </c>
      <c r="F30" s="17">
        <v>102.1</v>
      </c>
      <c r="G30" s="17">
        <v>102.1</v>
      </c>
      <c r="H30" s="18">
        <v>119.2352355328</v>
      </c>
    </row>
    <row r="31" spans="1:8" ht="15" x14ac:dyDescent="0.2">
      <c r="A31" s="15" t="s">
        <v>29</v>
      </c>
      <c r="B31" s="16">
        <v>32</v>
      </c>
      <c r="C31" s="17">
        <v>101.7</v>
      </c>
      <c r="D31" s="17">
        <v>102.7</v>
      </c>
      <c r="E31" s="17">
        <v>103.44074999999999</v>
      </c>
      <c r="F31" s="17">
        <v>103.14149999999999</v>
      </c>
      <c r="G31" s="17">
        <v>103.24124999999999</v>
      </c>
      <c r="H31" s="18">
        <v>113.12244977393074</v>
      </c>
    </row>
    <row r="32" spans="1:8" ht="15" x14ac:dyDescent="0.2">
      <c r="A32" s="15" t="s">
        <v>30</v>
      </c>
      <c r="B32" s="16">
        <v>33</v>
      </c>
      <c r="C32" s="17">
        <v>97</v>
      </c>
      <c r="D32" s="17">
        <v>102.59705594</v>
      </c>
      <c r="E32" s="17">
        <v>102</v>
      </c>
      <c r="F32" s="17">
        <v>102.1</v>
      </c>
      <c r="G32" s="17">
        <v>102.1</v>
      </c>
      <c r="H32" s="18">
        <v>109.09040514297251</v>
      </c>
    </row>
    <row r="33" spans="1:8" ht="31.5" x14ac:dyDescent="0.2">
      <c r="A33" s="12" t="s">
        <v>31</v>
      </c>
      <c r="B33" s="13" t="s">
        <v>32</v>
      </c>
      <c r="C33" s="13">
        <v>100.5</v>
      </c>
      <c r="D33" s="13">
        <v>100.596</v>
      </c>
      <c r="E33" s="13">
        <v>100.8948</v>
      </c>
      <c r="F33" s="13">
        <v>101.2</v>
      </c>
      <c r="G33" s="13">
        <v>101.2</v>
      </c>
      <c r="H33" s="14">
        <v>103.94665564334518</v>
      </c>
    </row>
    <row r="34" spans="1:8" ht="48" thickBot="1" x14ac:dyDescent="0.25">
      <c r="A34" s="27" t="s">
        <v>33</v>
      </c>
      <c r="B34" s="24" t="s">
        <v>34</v>
      </c>
      <c r="C34" s="28">
        <v>96.7</v>
      </c>
      <c r="D34" s="28">
        <v>98.4</v>
      </c>
      <c r="E34" s="28">
        <v>101.8</v>
      </c>
      <c r="F34" s="28">
        <v>101.7</v>
      </c>
      <c r="G34" s="28">
        <v>101.7</v>
      </c>
      <c r="H34" s="29">
        <v>103.60597027680002</v>
      </c>
    </row>
    <row r="35" spans="1:8" ht="52.5" customHeight="1" thickBot="1" x14ac:dyDescent="0.35">
      <c r="A35" s="36" t="s">
        <v>37</v>
      </c>
      <c r="B35" s="36"/>
      <c r="C35" s="36"/>
      <c r="D35" s="36"/>
      <c r="E35" s="36"/>
      <c r="F35" s="36"/>
      <c r="G35" s="36"/>
      <c r="H35" s="24"/>
    </row>
    <row r="36" spans="1:8" ht="31.5" customHeight="1" thickBot="1" x14ac:dyDescent="0.35">
      <c r="A36" s="2" t="s">
        <v>0</v>
      </c>
      <c r="B36" s="26"/>
      <c r="C36" s="25">
        <v>2022</v>
      </c>
      <c r="D36" s="4">
        <f>C36+1</f>
        <v>2023</v>
      </c>
      <c r="E36" s="4">
        <f t="shared" ref="E36" si="1">D36+1</f>
        <v>2024</v>
      </c>
      <c r="F36" s="4">
        <f t="shared" ref="F36" si="2">E36+1</f>
        <v>2025</v>
      </c>
      <c r="G36" s="4">
        <f t="shared" ref="G36" si="3">F36+1</f>
        <v>2026</v>
      </c>
      <c r="H36" s="5" t="str">
        <f>CONCATENATE(G36," /
",C36)</f>
        <v>2026 /
2022</v>
      </c>
    </row>
    <row r="37" spans="1:8" s="11" customFormat="1" ht="16.5" thickBot="1" x14ac:dyDescent="0.25">
      <c r="A37" s="19" t="s">
        <v>35</v>
      </c>
      <c r="B37" s="20"/>
      <c r="C37" s="20">
        <v>110.2</v>
      </c>
      <c r="D37" s="20">
        <v>96.6</v>
      </c>
      <c r="E37" s="20">
        <v>98.499999999999986</v>
      </c>
      <c r="F37" s="20">
        <v>100.8</v>
      </c>
      <c r="G37" s="20">
        <v>100.7</v>
      </c>
      <c r="H37" s="30">
        <v>96.583593455999988</v>
      </c>
    </row>
    <row r="38" spans="1:8" x14ac:dyDescent="0.2">
      <c r="A38" s="21"/>
    </row>
    <row r="39" spans="1:8" x14ac:dyDescent="0.2">
      <c r="A39" s="21"/>
    </row>
    <row r="43" spans="1:8" x14ac:dyDescent="0.2">
      <c r="A43" s="6"/>
    </row>
    <row r="44" spans="1:8" x14ac:dyDescent="0.2">
      <c r="A44" s="6"/>
    </row>
    <row r="45" spans="1:8" x14ac:dyDescent="0.2">
      <c r="A45" s="6"/>
    </row>
    <row r="46" spans="1:8" x14ac:dyDescent="0.2">
      <c r="A46" s="6"/>
    </row>
    <row r="47" spans="1:8" x14ac:dyDescent="0.2">
      <c r="A47" s="6"/>
    </row>
    <row r="48" spans="1:8" x14ac:dyDescent="0.2">
      <c r="A48" s="6"/>
    </row>
    <row r="49" spans="1:1" x14ac:dyDescent="0.2">
      <c r="A49" s="6"/>
    </row>
    <row r="50" spans="1:1" x14ac:dyDescent="0.2">
      <c r="A50" s="6"/>
    </row>
    <row r="51" spans="1:1" x14ac:dyDescent="0.2">
      <c r="A51" s="6"/>
    </row>
    <row r="52" spans="1:1" x14ac:dyDescent="0.2">
      <c r="A52" s="6"/>
    </row>
    <row r="53" spans="1:1" x14ac:dyDescent="0.2">
      <c r="A53" s="6"/>
    </row>
    <row r="54" spans="1:1" x14ac:dyDescent="0.2">
      <c r="A54" s="6"/>
    </row>
    <row r="55" spans="1:1" x14ac:dyDescent="0.2">
      <c r="A55" s="6"/>
    </row>
    <row r="56" spans="1:1" x14ac:dyDescent="0.2">
      <c r="A56" s="6"/>
    </row>
    <row r="57" spans="1:1" x14ac:dyDescent="0.2">
      <c r="A57" s="6"/>
    </row>
    <row r="58" spans="1:1" x14ac:dyDescent="0.2">
      <c r="A58" s="6"/>
    </row>
    <row r="59" spans="1:1" x14ac:dyDescent="0.2">
      <c r="A59" s="6"/>
    </row>
    <row r="60" spans="1:1" x14ac:dyDescent="0.2">
      <c r="A60" s="6"/>
    </row>
  </sheetData>
  <dataConsolidate/>
  <mergeCells count="2">
    <mergeCell ref="A3:G3"/>
    <mergeCell ref="A35:G35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5" firstPageNumber="1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Промышленность</vt:lpstr>
      <vt:lpstr>Промышленность!Заголовки_для_печати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 Лев Владимирович</dc:creator>
  <cp:lastModifiedBy>Майорова Оксана Александровна</cp:lastModifiedBy>
  <cp:lastPrinted>2023-09-22T14:27:15Z</cp:lastPrinted>
  <dcterms:created xsi:type="dcterms:W3CDTF">2023-04-06T14:39:16Z</dcterms:created>
  <dcterms:modified xsi:type="dcterms:W3CDTF">2023-09-22T14:27:19Z</dcterms:modified>
</cp:coreProperties>
</file>