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SPECIAL\ПРОГНОЗ\Рабочие материалы\2023\09 Сентябрь\14. Публикация на сайте\Приложения\"/>
    </mc:Choice>
  </mc:AlternateContent>
  <bookViews>
    <workbookView xWindow="0" yWindow="0" windowWidth="28800" windowHeight="11100"/>
  </bookViews>
  <sheets>
    <sheet name="сравнение баз+конс (полн)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inf2007" localSheetId="0">#REF!</definedName>
    <definedName name="_inf2007">#REF!</definedName>
    <definedName name="_inf2008" localSheetId="0">#REF!</definedName>
    <definedName name="_inf2008">#REF!</definedName>
    <definedName name="_inf2009" localSheetId="0">#REF!</definedName>
    <definedName name="_inf2009">#REF!</definedName>
    <definedName name="_inf2010" localSheetId="0">#REF!</definedName>
    <definedName name="_inf2010">#REF!</definedName>
    <definedName name="_inf2011" localSheetId="0">#REF!</definedName>
    <definedName name="_inf2011">#REF!</definedName>
    <definedName name="_inf2012" localSheetId="0">#REF!</definedName>
    <definedName name="_inf2012">#REF!</definedName>
    <definedName name="_inf2013" localSheetId="0">#REF!</definedName>
    <definedName name="_inf2013">#REF!</definedName>
    <definedName name="_inf2014" localSheetId="0">#REF!</definedName>
    <definedName name="_inf2014">#REF!</definedName>
    <definedName name="_inf2015" localSheetId="0">#REF!</definedName>
    <definedName name="_inf2015">#REF!</definedName>
    <definedName name="ColLastYearFB">[1]ФедД!$AH$17</definedName>
    <definedName name="ColLastYearFB1">[2]Управление!$AF$17</definedName>
    <definedName name="ColThisYearFB">[1]ФедД!$AG$17</definedName>
    <definedName name="PeriodLastYearName">[1]ФедД!$AH$20</definedName>
    <definedName name="PeriodThisYearName">[1]ФедД!$AG$20</definedName>
    <definedName name="short">[3]!short</definedName>
    <definedName name="title">'[4]Огл. Графиков'!$B$2:$B$31</definedName>
    <definedName name="Вып_ОФ_с_пц">[4]рабочий!$Y$202:$AP$224</definedName>
    <definedName name="Вып_с_новых_ОФ">[4]рабочий!$Y$277:$AP$299</definedName>
    <definedName name="Выход">[2]Управление!$AF$20</definedName>
    <definedName name="год1" localSheetId="0">#REF!</definedName>
    <definedName name="год1">#REF!</definedName>
    <definedName name="График">"Диагр. 4"</definedName>
    <definedName name="Дефл_ц_пред_год">'[4]Текущие цены'!$AT$36:$BK$58</definedName>
    <definedName name="Дефлятор_годовой">'[4]Текущие цены'!$Y$4:$AP$27</definedName>
    <definedName name="Дефлятор_цепной">'[4]Текущие цены'!$Y$36:$AP$58</definedName>
    <definedName name="_xlnm.Print_Titles" localSheetId="0">'сравнение баз+конс (полн)'!$4:$5</definedName>
    <definedName name="новые_ОФ_2003">[4]рабочий!$F$305:$W$327</definedName>
    <definedName name="новые_ОФ_2004">[4]рабочий!$F$335:$W$357</definedName>
    <definedName name="новые_ОФ_а_всего">[4]рабочий!$F$767:$V$789</definedName>
    <definedName name="новые_ОФ_всего">[4]рабочий!$F$1331:$V$1353</definedName>
    <definedName name="новые_ОФ_п_всего">[4]рабочий!$F$1293:$V$1315</definedName>
    <definedName name="_xlnm.Print_Area" localSheetId="0">'сравнение баз+конс (полн)'!$A$1:$F$103</definedName>
    <definedName name="окраска_05">[4]окраска!$C$7:$Z$30</definedName>
    <definedName name="окраска_06">[4]окраска!$C$35:$Z$58</definedName>
    <definedName name="окраска_07">[4]окраска!$C$63:$Z$86</definedName>
    <definedName name="окраска_08">[4]окраска!$C$91:$Z$114</definedName>
    <definedName name="окраска_09">[4]окраска!$C$119:$Z$142</definedName>
    <definedName name="окраска_10">[4]окраска!$C$147:$Z$170</definedName>
    <definedName name="окраска_11">[4]окраска!$C$175:$Z$198</definedName>
    <definedName name="окраска_12">[4]окраска!$C$203:$Z$226</definedName>
    <definedName name="окраска_13">[4]окраска!$C$231:$Z$254</definedName>
    <definedName name="окраска_14">[4]окраска!$C$259:$Z$282</definedName>
    <definedName name="окраска_15">[4]окраска!$C$287:$Z$310</definedName>
    <definedName name="ОФ_а_с_пц">[4]рабочий!$CI$121:$CY$143</definedName>
    <definedName name="ПОКАЗАТЕЛИ_ДОЛГОСР.ПРОГНОЗА" localSheetId="0">'[5]2002(v2)'!#REF!</definedName>
    <definedName name="ПОКАЗАТЕЛИ_ДОЛГОСР.ПРОГНОЗА">'[5]2002(v2)'!#REF!</definedName>
    <definedName name="приб">[2]Управление!$AE$20</definedName>
    <definedName name="прибвб2">[2]Управление!$AF$20</definedName>
    <definedName name="Прогноз_Вып_пц">[4]рабочий!$Y$240:$AP$262</definedName>
    <definedName name="суда">[3]!суда</definedName>
    <definedName name="фо_а_н_пц">[4]рабочий!$AR$240:$BI$263</definedName>
    <definedName name="фо_а_с_пц">[4]рабочий!$AS$202:$BI$224</definedName>
    <definedName name="фо_н_03">[4]рабочий!$X$305:$X$327</definedName>
    <definedName name="фо_н_04">[4]рабочий!$X$335:$X$357</definedName>
    <definedName name="ыяпр">[3]!ыяпр</definedName>
  </definedNames>
  <calcPr calcId="162913" iterate="1" iterateDelta="1.0000000000000001E-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 l="1"/>
  <c r="A100" i="1"/>
  <c r="A91" i="1"/>
  <c r="A88" i="1"/>
  <c r="A79" i="1"/>
  <c r="A76" i="1"/>
  <c r="A67" i="1"/>
  <c r="A64" i="1"/>
  <c r="A55" i="1"/>
  <c r="A52" i="1"/>
  <c r="A43" i="1"/>
  <c r="A40" i="1"/>
  <c r="A29" i="1"/>
  <c r="A26" i="1"/>
  <c r="A17" i="1"/>
  <c r="A14" i="1"/>
  <c r="A94" i="1"/>
  <c r="A84" i="1"/>
  <c r="A22" i="1" l="1"/>
  <c r="A57" i="1"/>
  <c r="A36" i="1"/>
  <c r="A60" i="1"/>
  <c r="A99" i="1"/>
  <c r="A87" i="1"/>
  <c r="A75" i="1"/>
  <c r="A63" i="1"/>
  <c r="A51" i="1"/>
  <c r="A39" i="1"/>
  <c r="A25" i="1"/>
  <c r="A13" i="1"/>
  <c r="A102" i="1"/>
  <c r="A90" i="1"/>
  <c r="A78" i="1"/>
  <c r="A66" i="1"/>
  <c r="A54" i="1"/>
  <c r="A42" i="1"/>
  <c r="A28" i="1"/>
  <c r="A16" i="1"/>
  <c r="A48" i="1"/>
  <c r="A72" i="1"/>
  <c r="A96" i="1"/>
  <c r="C4" i="1"/>
  <c r="A33" i="1"/>
  <c r="A81" i="1"/>
  <c r="A19" i="1"/>
  <c r="A45" i="1"/>
  <c r="A69" i="1"/>
  <c r="A93" i="1"/>
  <c r="A23" i="1"/>
  <c r="A37" i="1"/>
  <c r="A49" i="1"/>
  <c r="A61" i="1"/>
  <c r="A73" i="1"/>
  <c r="A85" i="1"/>
  <c r="A97" i="1"/>
  <c r="A20" i="1"/>
  <c r="A34" i="1"/>
  <c r="A46" i="1"/>
  <c r="A58" i="1"/>
  <c r="A70" i="1"/>
  <c r="A82" i="1"/>
  <c r="D4" i="1" l="1"/>
  <c r="E4" i="1" l="1"/>
  <c r="F4" i="1" l="1"/>
</calcChain>
</file>

<file path=xl/sharedStrings.xml><?xml version="1.0" encoding="utf-8"?>
<sst xmlns="http://schemas.openxmlformats.org/spreadsheetml/2006/main" count="45" uniqueCount="38">
  <si>
    <t>Сравнительная таблица по вариантам прогнозов</t>
  </si>
  <si>
    <t>отчет*</t>
  </si>
  <si>
    <t>оценка*</t>
  </si>
  <si>
    <t>прогноз*</t>
  </si>
  <si>
    <r>
      <t xml:space="preserve">Валовой внутренний продукт, </t>
    </r>
    <r>
      <rPr>
        <sz val="12"/>
        <color indexed="62"/>
        <rFont val="Arial"/>
        <family val="2"/>
        <charset val="204"/>
      </rPr>
      <t>млрд. рублей</t>
    </r>
  </si>
  <si>
    <r>
      <t xml:space="preserve">Валовой внутренний продукт, </t>
    </r>
    <r>
      <rPr>
        <sz val="12"/>
        <color indexed="62"/>
        <rFont val="Arial"/>
        <family val="2"/>
        <charset val="204"/>
      </rPr>
      <t>млрд. рублей (85 субъектов)</t>
    </r>
  </si>
  <si>
    <r>
      <t xml:space="preserve">темп роста ВВП, </t>
    </r>
    <r>
      <rPr>
        <sz val="12"/>
        <rFont val="Arial"/>
        <family val="2"/>
        <charset val="204"/>
      </rPr>
      <t>% (85 субъектов)</t>
    </r>
  </si>
  <si>
    <r>
      <t xml:space="preserve">дефлятор ВВП, </t>
    </r>
    <r>
      <rPr>
        <sz val="12"/>
        <rFont val="Arial"/>
        <family val="2"/>
        <charset val="204"/>
      </rPr>
      <t>% (85 субъектов)</t>
    </r>
  </si>
  <si>
    <r>
      <t>Экспортная цена на российскую нефть,</t>
    </r>
    <r>
      <rPr>
        <sz val="12"/>
        <color indexed="62"/>
        <rFont val="Arial"/>
        <family val="2"/>
        <charset val="204"/>
      </rPr>
      <t xml:space="preserve"> долл. / барр.</t>
    </r>
  </si>
  <si>
    <r>
      <t xml:space="preserve">Курс доллара среднегодовой, </t>
    </r>
    <r>
      <rPr>
        <sz val="12"/>
        <color indexed="62"/>
        <rFont val="Arial"/>
        <family val="2"/>
        <charset val="204"/>
      </rPr>
      <t>рублей за доллар США</t>
    </r>
  </si>
  <si>
    <r>
      <t>Индекс потребительских цен</t>
    </r>
    <r>
      <rPr>
        <sz val="12"/>
        <color indexed="62"/>
        <rFont val="Arial"/>
        <family val="2"/>
        <charset val="204"/>
      </rPr>
      <t>, на конец года</t>
    </r>
  </si>
  <si>
    <r>
      <t>Индекс потребительских цен</t>
    </r>
    <r>
      <rPr>
        <sz val="12"/>
        <color indexed="62"/>
        <rFont val="Arial"/>
        <family val="2"/>
        <charset val="204"/>
      </rPr>
      <t>, в среднем за год</t>
    </r>
  </si>
  <si>
    <t>* Показатели будут уточнены по мере выхода официальной статистической информации по Донецкой Народной Республике (ДНР), Луганской  Народной Республике (ЛНР), Запорожской и Херсонской областям в соответствии с Федеральным планом статистических работ, утвержденным распоряжением Правительства Российской Федерации от 6 мая 2008 г. № 671-р</t>
  </si>
  <si>
    <t>** ВВП в 2022 году учитывает экономическую активность, связанную с новыми территориями</t>
  </si>
  <si>
    <r>
      <t xml:space="preserve"> Промышленность, </t>
    </r>
    <r>
      <rPr>
        <sz val="12"/>
        <rFont val="Arial"/>
        <family val="2"/>
        <charset val="204"/>
      </rPr>
      <t>%</t>
    </r>
  </si>
  <si>
    <r>
      <t xml:space="preserve">Инвестиции в основной капитал, </t>
    </r>
    <r>
      <rPr>
        <sz val="12"/>
        <rFont val="Arial"/>
        <family val="2"/>
        <charset val="204"/>
      </rPr>
      <t>%</t>
    </r>
  </si>
  <si>
    <r>
      <t xml:space="preserve">Объем платных услуг населению, </t>
    </r>
    <r>
      <rPr>
        <sz val="12"/>
        <rFont val="Arial"/>
        <family val="2"/>
        <charset val="204"/>
      </rPr>
      <t>%</t>
    </r>
  </si>
  <si>
    <r>
      <t xml:space="preserve">Оборот розничной торговли, </t>
    </r>
    <r>
      <rPr>
        <sz val="12"/>
        <rFont val="Arial"/>
        <family val="2"/>
        <charset val="204"/>
      </rPr>
      <t>%</t>
    </r>
  </si>
  <si>
    <r>
      <t xml:space="preserve">Реальные располагаемые доходы населения, </t>
    </r>
    <r>
      <rPr>
        <sz val="12"/>
        <rFont val="Arial"/>
        <family val="2"/>
        <charset val="204"/>
      </rPr>
      <t>%</t>
    </r>
  </si>
  <si>
    <r>
      <t xml:space="preserve">Реальная заработная плата, </t>
    </r>
    <r>
      <rPr>
        <sz val="12"/>
        <rFont val="Arial"/>
        <family val="2"/>
        <charset val="204"/>
      </rPr>
      <t xml:space="preserve">% </t>
    </r>
  </si>
  <si>
    <t>Производительность труда,%</t>
  </si>
  <si>
    <r>
      <t xml:space="preserve">Экспорт товаров, </t>
    </r>
    <r>
      <rPr>
        <sz val="12"/>
        <color indexed="62"/>
        <rFont val="Arial"/>
        <family val="2"/>
        <charset val="204"/>
      </rPr>
      <t>млрд. долл. США</t>
    </r>
  </si>
  <si>
    <r>
      <t xml:space="preserve">    темп роста, </t>
    </r>
    <r>
      <rPr>
        <sz val="12"/>
        <rFont val="Arial"/>
        <family val="2"/>
        <charset val="204"/>
      </rPr>
      <t>%</t>
    </r>
  </si>
  <si>
    <t>к % ВВП</t>
  </si>
  <si>
    <r>
      <t xml:space="preserve">Экспорт ненефтегазовый, </t>
    </r>
    <r>
      <rPr>
        <sz val="12"/>
        <color indexed="62"/>
        <rFont val="Arial"/>
        <family val="2"/>
        <charset val="204"/>
      </rPr>
      <t>млрд. долл. США</t>
    </r>
  </si>
  <si>
    <t xml:space="preserve">    темп роста, %</t>
  </si>
  <si>
    <r>
      <t xml:space="preserve">Экспорт нефтегазовый, </t>
    </r>
    <r>
      <rPr>
        <sz val="12"/>
        <color indexed="62"/>
        <rFont val="Arial"/>
        <family val="2"/>
        <charset val="204"/>
      </rPr>
      <t>млрд. долл. США</t>
    </r>
  </si>
  <si>
    <r>
      <t xml:space="preserve">Импорт товаров, </t>
    </r>
    <r>
      <rPr>
        <sz val="12"/>
        <rFont val="Arial"/>
        <family val="2"/>
        <charset val="204"/>
      </rPr>
      <t>млрд. дол. США</t>
    </r>
  </si>
  <si>
    <r>
      <t xml:space="preserve">Уровень безработицы, </t>
    </r>
    <r>
      <rPr>
        <sz val="12"/>
        <rFont val="Arial"/>
        <family val="2"/>
        <charset val="204"/>
      </rPr>
      <t>% раб. силе</t>
    </r>
  </si>
  <si>
    <t>Численность рабочей силы, млн.чел.</t>
  </si>
  <si>
    <t>Фонд заработной платы работников организаций, млрд. руб.</t>
  </si>
  <si>
    <t>Фонд заработной платы работников организаций, % г/г</t>
  </si>
  <si>
    <t>Численность занятых в экономике</t>
  </si>
  <si>
    <t>Базовый</t>
  </si>
  <si>
    <t>153 435**</t>
  </si>
  <si>
    <t>Консервативный</t>
  </si>
  <si>
    <t>Министерство экономического развития</t>
  </si>
  <si>
    <t>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</si>
</sst>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0" x14ac:knownFonts="1">
    <font>
      <sz val="10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24"/>
      <name val="Arial"/>
      <family val="2"/>
      <charset val="204"/>
    </font>
    <font>
      <b/>
      <sz val="13"/>
      <name val="Arial"/>
      <family val="2"/>
      <charset val="204"/>
    </font>
    <font>
      <b/>
      <sz val="12"/>
      <color rgb="FF203277"/>
      <name val="Arial"/>
      <family val="2"/>
      <charset val="204"/>
    </font>
    <font>
      <sz val="12"/>
      <color indexed="62"/>
      <name val="Arial"/>
      <family val="2"/>
      <charset val="204"/>
    </font>
    <font>
      <sz val="12"/>
      <color rgb="FF203277"/>
      <name val="Arial"/>
      <family val="2"/>
      <charset val="204"/>
    </font>
    <font>
      <sz val="24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33"/>
      <color rgb="FF203277"/>
      <name val="Arial"/>
      <family val="2"/>
      <charset val="204"/>
    </font>
    <font>
      <b/>
      <sz val="24"/>
      <color rgb="FF203277"/>
      <name val="Arial"/>
      <family val="2"/>
      <charset val="204"/>
    </font>
    <font>
      <sz val="13"/>
      <name val="Arial"/>
      <family val="2"/>
      <charset val="204"/>
    </font>
    <font>
      <sz val="14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AF1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1" applyFont="1" applyFill="1" applyBorder="1"/>
    <xf numFmtId="0" fontId="4" fillId="0" borderId="2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left" vertical="center" wrapText="1" indent="2"/>
    </xf>
    <xf numFmtId="1" fontId="9" fillId="2" borderId="2" xfId="1" applyNumberFormat="1" applyFont="1" applyFill="1" applyBorder="1" applyAlignment="1">
      <alignment horizontal="center" vertical="center"/>
    </xf>
    <xf numFmtId="0" fontId="7" fillId="2" borderId="8" xfId="1" applyFont="1" applyFill="1" applyBorder="1"/>
    <xf numFmtId="0" fontId="7" fillId="2" borderId="2" xfId="1" applyFont="1" applyFill="1" applyBorder="1"/>
    <xf numFmtId="17" fontId="4" fillId="0" borderId="9" xfId="1" applyNumberFormat="1" applyFont="1" applyFill="1" applyBorder="1" applyAlignment="1">
      <alignment horizontal="center" vertical="center" wrapText="1"/>
    </xf>
    <xf numFmtId="17" fontId="4" fillId="0" borderId="3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left" vertical="center" wrapText="1" indent="3"/>
    </xf>
    <xf numFmtId="0" fontId="10" fillId="0" borderId="0" xfId="1" applyFont="1" applyFill="1" applyBorder="1"/>
    <xf numFmtId="165" fontId="11" fillId="0" borderId="9" xfId="1" applyNumberFormat="1" applyFont="1" applyFill="1" applyBorder="1" applyAlignment="1">
      <alignment horizontal="center" vertical="center"/>
    </xf>
    <xf numFmtId="17" fontId="4" fillId="0" borderId="10" xfId="1" applyNumberFormat="1" applyFont="1" applyFill="1" applyBorder="1" applyAlignment="1">
      <alignment horizontal="center" vertical="center" wrapText="1"/>
    </xf>
    <xf numFmtId="165" fontId="11" fillId="0" borderId="10" xfId="1" applyNumberFormat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left" vertical="center" wrapText="1" indent="2"/>
    </xf>
    <xf numFmtId="1" fontId="9" fillId="2" borderId="9" xfId="1" applyNumberFormat="1" applyFont="1" applyFill="1" applyBorder="1" applyAlignment="1">
      <alignment horizontal="center" vertical="center"/>
    </xf>
    <xf numFmtId="0" fontId="7" fillId="2" borderId="11" xfId="1" applyFont="1" applyFill="1" applyBorder="1"/>
    <xf numFmtId="0" fontId="7" fillId="2" borderId="9" xfId="1" applyFont="1" applyFill="1" applyBorder="1"/>
    <xf numFmtId="165" fontId="11" fillId="0" borderId="3" xfId="1" applyNumberFormat="1" applyFont="1" applyFill="1" applyBorder="1" applyAlignment="1">
      <alignment horizontal="center" vertical="center"/>
    </xf>
    <xf numFmtId="1" fontId="9" fillId="2" borderId="0" xfId="1" applyNumberFormat="1" applyFont="1" applyFill="1" applyBorder="1" applyAlignment="1">
      <alignment horizontal="center" vertical="center"/>
    </xf>
    <xf numFmtId="1" fontId="9" fillId="2" borderId="11" xfId="1" applyNumberFormat="1" applyFont="1" applyFill="1" applyBorder="1" applyAlignment="1">
      <alignment horizontal="center" vertical="center"/>
    </xf>
    <xf numFmtId="0" fontId="7" fillId="2" borderId="0" xfId="1" applyFont="1" applyFill="1" applyBorder="1"/>
    <xf numFmtId="17" fontId="4" fillId="0" borderId="13" xfId="1" applyNumberFormat="1" applyFont="1" applyFill="1" applyBorder="1" applyAlignment="1">
      <alignment horizontal="center" vertical="center" wrapText="1"/>
    </xf>
    <xf numFmtId="1" fontId="13" fillId="2" borderId="0" xfId="1" applyNumberFormat="1" applyFont="1" applyFill="1" applyBorder="1" applyAlignment="1">
      <alignment horizontal="center" vertical="center"/>
    </xf>
    <xf numFmtId="0" fontId="14" fillId="2" borderId="0" xfId="1" applyFont="1" applyFill="1" applyBorder="1"/>
    <xf numFmtId="0" fontId="7" fillId="2" borderId="13" xfId="1" applyFont="1" applyFill="1" applyBorder="1" applyAlignment="1">
      <alignment horizontal="left" vertical="center" wrapText="1" indent="2"/>
    </xf>
    <xf numFmtId="0" fontId="15" fillId="0" borderId="0" xfId="1" applyFont="1" applyFill="1" applyBorder="1"/>
    <xf numFmtId="0" fontId="16" fillId="0" borderId="14" xfId="1" applyFont="1" applyFill="1" applyBorder="1"/>
    <xf numFmtId="164" fontId="11" fillId="0" borderId="9" xfId="1" applyNumberFormat="1" applyFont="1" applyFill="1" applyBorder="1" applyAlignment="1">
      <alignment horizontal="center" vertical="center"/>
    </xf>
    <xf numFmtId="3" fontId="4" fillId="0" borderId="9" xfId="1" applyNumberFormat="1" applyFont="1" applyFill="1" applyBorder="1" applyAlignment="1">
      <alignment horizontal="center" vertical="center"/>
    </xf>
    <xf numFmtId="3" fontId="11" fillId="0" borderId="9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17" fillId="2" borderId="0" xfId="0" applyFont="1" applyFill="1" applyBorder="1" applyAlignment="1"/>
    <xf numFmtId="0" fontId="0" fillId="0" borderId="0" xfId="1" applyFont="1" applyFill="1" applyAlignment="1">
      <alignment vertical="center"/>
    </xf>
    <xf numFmtId="0" fontId="18" fillId="2" borderId="0" xfId="0" applyFont="1" applyFill="1" applyBorder="1" applyAlignment="1">
      <alignment vertical="top"/>
    </xf>
    <xf numFmtId="0" fontId="19" fillId="2" borderId="0" xfId="0" applyFont="1" applyFill="1" applyBorder="1" applyAlignment="1">
      <alignment vertical="top"/>
    </xf>
    <xf numFmtId="164" fontId="11" fillId="0" borderId="9" xfId="1" applyNumberFormat="1" applyFont="1" applyFill="1" applyBorder="1" applyAlignment="1">
      <alignment horizontal="center" vertical="center"/>
    </xf>
    <xf numFmtId="164" fontId="11" fillId="0" borderId="3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2" xfId="1" quotePrefix="1" applyFont="1" applyFill="1" applyBorder="1" applyAlignment="1">
      <alignment horizontal="center" vertical="center" wrapText="1"/>
    </xf>
    <xf numFmtId="0" fontId="4" fillId="0" borderId="3" xfId="1" quotePrefix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4" fillId="0" borderId="9" xfId="1" applyNumberFormat="1" applyFont="1" applyFill="1" applyBorder="1" applyAlignment="1">
      <alignment horizontal="center" vertical="center"/>
    </xf>
    <xf numFmtId="3" fontId="4" fillId="0" borderId="3" xfId="1" applyNumberFormat="1" applyFont="1" applyFill="1" applyBorder="1" applyAlignment="1">
      <alignment horizontal="center" vertical="center"/>
    </xf>
    <xf numFmtId="3" fontId="11" fillId="0" borderId="9" xfId="1" applyNumberFormat="1" applyFont="1" applyFill="1" applyBorder="1" applyAlignment="1">
      <alignment horizontal="center" vertical="center"/>
    </xf>
    <xf numFmtId="3" fontId="11" fillId="0" borderId="3" xfId="1" applyNumberFormat="1" applyFont="1" applyFill="1" applyBorder="1" applyAlignment="1">
      <alignment horizontal="center" vertical="center"/>
    </xf>
    <xf numFmtId="164" fontId="11" fillId="0" borderId="10" xfId="1" applyNumberFormat="1" applyFont="1" applyFill="1" applyBorder="1" applyAlignment="1">
      <alignment horizontal="center" vertical="center"/>
    </xf>
    <xf numFmtId="17" fontId="3" fillId="0" borderId="12" xfId="1" applyNumberFormat="1" applyFont="1" applyFill="1" applyBorder="1" applyAlignment="1">
      <alignment horizontal="left" vertical="center" wrapText="1"/>
    </xf>
    <xf numFmtId="17" fontId="3" fillId="0" borderId="0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10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302559</xdr:colOff>
      <xdr:row>0</xdr:row>
      <xdr:rowOff>22413</xdr:rowOff>
    </xdr:from>
    <xdr:to>
      <xdr:col>5</xdr:col>
      <xdr:colOff>717176</xdr:colOff>
      <xdr:row>2</xdr:row>
      <xdr:rowOff>11206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61294" y="22413"/>
          <a:ext cx="414617" cy="4930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5;&#1086;&#1103;&#1089;&#1085;&#1080;&#1090;&#1077;&#1083;&#1100;&#1085;&#1099;&#1077;%20&#1079;&#1072;&#1087;&#1080;&#1089;&#1082;&#1080;\4%20&#1072;&#1074;&#1075;&#1091;&#1089;&#1090;&#1072;%202006\Documents%20and%20Settings\Ustinov\Local%20Settings\Temporary%20Internet%20Files\OLK2B0\&#1054;&#1090;&#1087;&#1088;&#1072;&#1074;&#1083;&#1077;&#1085;&#1086;\brp\&#1043;&#1059;&#1060;&#1050;\GUF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3;&#1044;&#1057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shinaon\Documents%20and%20Settings\Ievleva\Local%20Settings\Temporary%20Internet%20Files\Content.Outlook\XTAUZLZV\&#1072;&#1074;&#1075;-&#1089;&#1077;&#1085;&#1090;2011\&#1089;&#1088;&#1072;&#1074;&#1085;&#1077;&#1085;&#1080;&#1077;%20&#1080;&#1085;&#1074;&#1077;&#1089;&#1090;&#1087;&#1083;&#1072;&#1085;&#1086;&#1074;%20&#1082;&#1086;&#1084;&#1087;&#1072;&#1085;&#1080;&#1081;%20&#1058;&#1069;&#1050;&#1072;_10&#1072;&#1074;&#1075;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ep03n\&#1057;&#1077;&#1090;&#1077;&#1074;&#1086;&#1081;%20&#1076;&#1080;&#1089;&#1082;%20Z\portachev\&#1057;&#1090;&#1072;&#1090;&#1080;&#1089;&#1090;&#1080;&#1082;&#1072;%20&#1094;&#1077;&#1085;%20&#1080;%20&#1092;&#1080;&#1085;&#1072;&#1085;&#1089;&#1086;&#1074;\&#1052;&#1086;&#1080;%20&#1076;&#1086;&#1082;&#1091;&#1084;&#1077;&#1085;&#1090;&#1099;\&#1052;&#1054;&#1041;\06-03-06\Var2.7%20(version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35\&#1050;&#1086;&#1087;&#1080;&#1103;%20V2.200721&#1072;&#1087;&#1088;&#1077;&#1083;&#1103;&#1091;&#1090;&#1086;&#1095;&#108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Д"/>
      <sheetName val="ФедД"/>
      <sheetName val="РегД"/>
      <sheetName val="КонР"/>
      <sheetName val="ФедР"/>
      <sheetName val="РегР"/>
      <sheetName val="ФедИ"/>
      <sheetName val="РегИ"/>
      <sheetName val="Гр5(о)"/>
      <sheetName val="Control"/>
      <sheetName val="МЭР"/>
      <sheetName val="vec"/>
      <sheetName val="1999"/>
      <sheetName val="БДДС month _ф_"/>
      <sheetName val="БДДС month _п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  <sheetName val="Гр5(о)"/>
      <sheetName val="vec"/>
      <sheetName val="0_33"/>
    </sheetNames>
    <sheetDataSet>
      <sheetData sheetId="0" refreshError="1">
        <row r="17">
          <cell r="AE17">
            <v>8</v>
          </cell>
          <cell r="AF17">
            <v>7</v>
          </cell>
        </row>
        <row r="20">
          <cell r="AE20" t="str">
            <v>10 месяцев 2003 года</v>
          </cell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К было-стало"/>
      <sheetName val="сравнение инвестпланов компаний"/>
      <sheetName val="VAT returns"/>
    </sheetNames>
    <definedNames>
      <definedName name="short" refersTo="#ССЫЛКА!"/>
      <definedName name="суда" refersTo="#ССЫЛКА!"/>
      <definedName name="ыяпр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кущие цены"/>
      <sheetName val="рабочий"/>
      <sheetName val="окраска"/>
      <sheetName val="Огл. Графиков"/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Оглавление"/>
      <sheetName val="Печать Выпусков"/>
      <sheetName val="Печать ИОК"/>
      <sheetName val="Печать фондов"/>
      <sheetName val="Баланс ОФ"/>
      <sheetName val="Dealing_other bonds"/>
      <sheetName val="Проект"/>
      <sheetName val="Constants"/>
      <sheetName val="NIUs"/>
      <sheetName val="КлассНТМК"/>
      <sheetName val="Пр2"/>
      <sheetName val="Лист3"/>
      <sheetName val="Лист6"/>
      <sheetName val="факт возвр"/>
      <sheetName val="Лист20"/>
      <sheetName val="Лист8"/>
      <sheetName val="Лист16"/>
      <sheetName val="2010"/>
      <sheetName val="Лист17"/>
      <sheetName val="2010 (4)"/>
      <sheetName val="Лист18"/>
      <sheetName val="2010 (3)"/>
      <sheetName val="Лист14"/>
      <sheetName val="Лист19"/>
      <sheetName val="2010 (2)"/>
      <sheetName val="2011"/>
      <sheetName val="2012"/>
      <sheetName val="Лист22"/>
      <sheetName val="Лист21"/>
      <sheetName val="Лист23"/>
      <sheetName val="Лист25"/>
      <sheetName val="Лист24"/>
      <sheetName val="Лист26"/>
      <sheetName val="2002(v2)"/>
      <sheetName val="Гр5(о)"/>
      <sheetName val="Main"/>
      <sheetName val="ПРОГНОЗ_1"/>
      <sheetName val="rozvaha"/>
      <sheetName val="основн информ"/>
    </sheetNames>
    <sheetDataSet>
      <sheetData sheetId="0" refreshError="1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1" refreshError="1">
        <row r="121">
          <cell r="CI121">
            <v>1199.7543236906586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X305">
            <v>0.47882842736883524</v>
          </cell>
        </row>
        <row r="306">
          <cell r="X306">
            <v>1.990680034736596</v>
          </cell>
        </row>
        <row r="307">
          <cell r="X307">
            <v>7.8008447341311413</v>
          </cell>
        </row>
        <row r="308">
          <cell r="X308">
            <v>1.9709498469205404</v>
          </cell>
        </row>
        <row r="309">
          <cell r="X309">
            <v>0.27256702917581299</v>
          </cell>
        </row>
        <row r="310">
          <cell r="X310">
            <v>2.5559084912343706</v>
          </cell>
        </row>
        <row r="311">
          <cell r="X311">
            <v>3.0352589215630927</v>
          </cell>
        </row>
        <row r="312">
          <cell r="X312">
            <v>2.9631747768844696</v>
          </cell>
        </row>
        <row r="313">
          <cell r="X313">
            <v>3.0501431141168038</v>
          </cell>
        </row>
        <row r="314">
          <cell r="X314">
            <v>3.1724395660395981</v>
          </cell>
        </row>
        <row r="315">
          <cell r="X315">
            <v>4.2942158563236035</v>
          </cell>
        </row>
        <row r="316">
          <cell r="X316">
            <v>6.0602414813269059</v>
          </cell>
        </row>
        <row r="317">
          <cell r="X317">
            <v>4.5218919927725576</v>
          </cell>
        </row>
        <row r="318">
          <cell r="X318">
            <v>3.4680879074882145</v>
          </cell>
        </row>
        <row r="319">
          <cell r="X319">
            <v>5.824093989287964</v>
          </cell>
        </row>
        <row r="320">
          <cell r="X320">
            <v>2.6219865812864538</v>
          </cell>
        </row>
        <row r="321">
          <cell r="X321">
            <v>0.49666330878179943</v>
          </cell>
        </row>
        <row r="322">
          <cell r="X322">
            <v>32.61121292988657</v>
          </cell>
        </row>
        <row r="323">
          <cell r="X323">
            <v>7.2272592008065351</v>
          </cell>
        </row>
        <row r="324">
          <cell r="X324">
            <v>2.9415488738358175</v>
          </cell>
        </row>
        <row r="325">
          <cell r="X325">
            <v>0.74307864342814867</v>
          </cell>
        </row>
        <row r="326">
          <cell r="X326">
            <v>8.8850444441020642</v>
          </cell>
        </row>
        <row r="327">
          <cell r="X327">
            <v>2.4696259927089108</v>
          </cell>
        </row>
        <row r="335">
          <cell r="X335">
            <v>0.48840499591621195</v>
          </cell>
        </row>
        <row r="336">
          <cell r="X336">
            <v>2.0304936354313279</v>
          </cell>
        </row>
        <row r="337">
          <cell r="X337">
            <v>7.8008447341311413</v>
          </cell>
        </row>
        <row r="338">
          <cell r="X338">
            <v>2.0103688438589513</v>
          </cell>
        </row>
        <row r="339">
          <cell r="X339">
            <v>0.27801836975932925</v>
          </cell>
        </row>
        <row r="340">
          <cell r="X340">
            <v>2.607026661059058</v>
          </cell>
        </row>
        <row r="341">
          <cell r="X341">
            <v>3.0959640999943545</v>
          </cell>
        </row>
        <row r="342">
          <cell r="X342">
            <v>3.0224382724221592</v>
          </cell>
        </row>
        <row r="343">
          <cell r="X343">
            <v>3.1111459763991398</v>
          </cell>
        </row>
        <row r="344">
          <cell r="X344">
            <v>3.2358883573603903</v>
          </cell>
        </row>
        <row r="345">
          <cell r="X345">
            <v>4.3801001734500753</v>
          </cell>
        </row>
        <row r="346">
          <cell r="X346">
            <v>6.1814463109534445</v>
          </cell>
        </row>
        <row r="347">
          <cell r="X347">
            <v>4.6123298326280091</v>
          </cell>
        </row>
        <row r="348">
          <cell r="X348">
            <v>3.537449665637979</v>
          </cell>
        </row>
        <row r="349">
          <cell r="X349">
            <v>5.9405758690737231</v>
          </cell>
        </row>
        <row r="350">
          <cell r="X350">
            <v>2.6744263129121828</v>
          </cell>
        </row>
        <row r="351">
          <cell r="X351">
            <v>0.50659657495743537</v>
          </cell>
        </row>
        <row r="352">
          <cell r="X352">
            <v>33.263437188484303</v>
          </cell>
        </row>
        <row r="353">
          <cell r="X353">
            <v>7.3718043848226662</v>
          </cell>
        </row>
        <row r="354">
          <cell r="X354">
            <v>3.0003798513125339</v>
          </cell>
        </row>
        <row r="355">
          <cell r="X355">
            <v>0.7579402162967116</v>
          </cell>
        </row>
        <row r="356">
          <cell r="X356">
            <v>9.0627453329841057</v>
          </cell>
        </row>
        <row r="357">
          <cell r="X357">
            <v>2.5190185125630893</v>
          </cell>
        </row>
      </sheetData>
      <sheetData sheetId="2" refreshError="1"/>
      <sheetData sheetId="3" refreshError="1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4">
        <row r="4">
          <cell r="Y4">
            <v>1</v>
          </cell>
        </row>
      </sheetData>
      <sheetData sheetId="5">
        <row r="121">
          <cell r="CI121">
            <v>1199.7543236906586</v>
          </cell>
        </row>
      </sheetData>
      <sheetData sheetId="6">
        <row r="2">
          <cell r="B2" t="str">
            <v>Выпуски</v>
          </cell>
        </row>
      </sheetData>
      <sheetData sheetId="7">
        <row r="2">
          <cell r="B2" t="str">
            <v>Выпуски</v>
          </cell>
        </row>
      </sheetData>
      <sheetData sheetId="8">
        <row r="4">
          <cell r="Y4">
            <v>1</v>
          </cell>
        </row>
      </sheetData>
      <sheetData sheetId="9">
        <row r="121">
          <cell r="CI121">
            <v>1199.7543236906586</v>
          </cell>
        </row>
      </sheetData>
      <sheetData sheetId="10">
        <row r="7">
          <cell r="C7">
            <v>1</v>
          </cell>
        </row>
      </sheetData>
      <sheetData sheetId="11">
        <row r="4">
          <cell r="Y4">
            <v>1</v>
          </cell>
        </row>
      </sheetData>
      <sheetData sheetId="12">
        <row r="121">
          <cell r="CI121">
            <v>1199.7543236906586</v>
          </cell>
        </row>
      </sheetData>
      <sheetData sheetId="13">
        <row r="7">
          <cell r="C7">
            <v>1</v>
          </cell>
        </row>
      </sheetData>
      <sheetData sheetId="14">
        <row r="4">
          <cell r="Y4">
            <v>1</v>
          </cell>
        </row>
      </sheetData>
      <sheetData sheetId="15"/>
      <sheetData sheetId="16">
        <row r="121">
          <cell r="CI121">
            <v>1199.7543236906586</v>
          </cell>
        </row>
      </sheetData>
      <sheetData sheetId="17">
        <row r="4">
          <cell r="Y4">
            <v>1</v>
          </cell>
        </row>
      </sheetData>
      <sheetData sheetId="18"/>
      <sheetData sheetId="19">
        <row r="121">
          <cell r="CI121">
            <v>1199.7543236906586</v>
          </cell>
        </row>
      </sheetData>
      <sheetData sheetId="20">
        <row r="4">
          <cell r="Y4">
            <v>1</v>
          </cell>
        </row>
      </sheetData>
      <sheetData sheetId="21">
        <row r="2">
          <cell r="B2" t="str">
            <v>Выпуски</v>
          </cell>
        </row>
      </sheetData>
      <sheetData sheetId="22">
        <row r="121">
          <cell r="CI121">
            <v>1199.7543236906586</v>
          </cell>
        </row>
      </sheetData>
      <sheetData sheetId="23">
        <row r="4">
          <cell r="Y4">
            <v>1</v>
          </cell>
        </row>
      </sheetData>
      <sheetData sheetId="24">
        <row r="2">
          <cell r="B2" t="str">
            <v>Выпуски</v>
          </cell>
        </row>
      </sheetData>
      <sheetData sheetId="25">
        <row r="2">
          <cell r="B2" t="str">
            <v>Выпуски</v>
          </cell>
        </row>
      </sheetData>
      <sheetData sheetId="26">
        <row r="2">
          <cell r="B2" t="str">
            <v>Выпуски</v>
          </cell>
        </row>
      </sheetData>
      <sheetData sheetId="27">
        <row r="2">
          <cell r="B2" t="str">
            <v>Выпуски</v>
          </cell>
        </row>
      </sheetData>
      <sheetData sheetId="28">
        <row r="2">
          <cell r="B2" t="str">
            <v>Выпуски</v>
          </cell>
        </row>
      </sheetData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2,3)"/>
      <sheetName val="2009(2,3) (2)"/>
      <sheetName val="Печ40"/>
      <sheetName val="2002-03(2,3)"/>
      <sheetName val="I"/>
      <sheetName val="2002_v2_"/>
      <sheetName val="Гр5(о)"/>
      <sheetName val="Управление"/>
      <sheetName val="2009(2,3)_(2)"/>
      <sheetName val="Оценка DCF"/>
      <sheetName val="GKN (2)"/>
      <sheetName val="ПЕРЕЧЕНЬ"/>
      <sheetName val="Программа"/>
      <sheetName val="Лист2"/>
      <sheetName val="Предпр.-взвеш. оценка"/>
      <sheetName val="база_свод"/>
      <sheetName val="Сдача "/>
      <sheetName val="расход"/>
      <sheetName val="Док+Исх"/>
      <sheetName val="Inputs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Регионы"/>
      <sheetName val="Исходные"/>
      <sheetName val="пл. 2001 цехов и УГС"/>
      <sheetName val="2002(v1)"/>
      <sheetName val="Списки"/>
      <sheetName val="Contents"/>
      <sheetName val="Настройки"/>
      <sheetName val="АА"/>
      <sheetName val="Содержание"/>
      <sheetName val="Налоги+Амортиз"/>
      <sheetName val="Энергия на СН"/>
      <sheetName val="НФИк"/>
      <sheetName val="Оценка_DCF"/>
      <sheetName val="GKN_(2)"/>
      <sheetName val="Нормы"/>
      <sheetName val="Пески сводный реестр"/>
      <sheetName val="Т-18-Инвестиции"/>
      <sheetName val="Морские поставки"/>
      <sheetName val="прим"/>
      <sheetName val="данные производственные"/>
      <sheetName val="данные капвложения"/>
      <sheetName val="данные стоимостные"/>
      <sheetName val="данные себестоимость"/>
      <sheetName val="0.Настройка"/>
      <sheetName val="Медслужба"/>
      <sheetName val="РМУ"/>
      <sheetName val="УКиСР"/>
      <sheetName val="приб. от экспор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5"/>
  </sheetPr>
  <dimension ref="A1:R113"/>
  <sheetViews>
    <sheetView tabSelected="1" view="pageBreakPreview" zoomScale="85" zoomScaleNormal="35" zoomScaleSheetLayoutView="85" workbookViewId="0">
      <selection activeCell="N17" sqref="N17"/>
    </sheetView>
  </sheetViews>
  <sheetFormatPr defaultColWidth="8" defaultRowHeight="18" x14ac:dyDescent="0.25"/>
  <cols>
    <col min="1" max="1" width="78.140625" style="30" customWidth="1"/>
    <col min="2" max="6" width="11.42578125" style="1" customWidth="1"/>
    <col min="7" max="16384" width="8" style="1"/>
  </cols>
  <sheetData>
    <row r="1" spans="1:8" s="36" customFormat="1" ht="21.75" customHeight="1" x14ac:dyDescent="0.3">
      <c r="A1" s="34" t="s">
        <v>36</v>
      </c>
      <c r="B1" s="35"/>
      <c r="C1" s="35"/>
      <c r="D1" s="35"/>
      <c r="E1" s="35"/>
      <c r="F1" s="35"/>
      <c r="G1" s="35"/>
      <c r="H1" s="35"/>
    </row>
    <row r="2" spans="1:8" s="36" customFormat="1" ht="18" customHeight="1" x14ac:dyDescent="0.2">
      <c r="A2" s="37" t="s">
        <v>37</v>
      </c>
      <c r="B2" s="38"/>
      <c r="C2" s="38"/>
      <c r="D2" s="38"/>
      <c r="E2" s="38"/>
      <c r="F2" s="38"/>
      <c r="G2" s="38"/>
      <c r="H2" s="38"/>
    </row>
    <row r="3" spans="1:8" ht="21.75" customHeight="1" thickBot="1" x14ac:dyDescent="0.25">
      <c r="A3" s="41" t="s">
        <v>0</v>
      </c>
      <c r="B3" s="41"/>
      <c r="C3" s="41"/>
      <c r="D3" s="41"/>
      <c r="E3" s="41"/>
      <c r="F3" s="41"/>
    </row>
    <row r="4" spans="1:8" s="3" customFormat="1" ht="14.25" customHeight="1" thickBot="1" x14ac:dyDescent="0.45">
      <c r="A4" s="42"/>
      <c r="B4" s="2">
        <v>2022</v>
      </c>
      <c r="C4" s="2">
        <f>B4+1</f>
        <v>2023</v>
      </c>
      <c r="D4" s="2">
        <f t="shared" ref="D4:F4" si="0">C4+1</f>
        <v>2024</v>
      </c>
      <c r="E4" s="2">
        <f t="shared" si="0"/>
        <v>2025</v>
      </c>
      <c r="F4" s="2">
        <f t="shared" si="0"/>
        <v>2026</v>
      </c>
    </row>
    <row r="5" spans="1:8" s="3" customFormat="1" ht="16.5" customHeight="1" thickBot="1" x14ac:dyDescent="0.45">
      <c r="A5" s="43"/>
      <c r="B5" s="4" t="s">
        <v>1</v>
      </c>
      <c r="C5" s="5" t="s">
        <v>2</v>
      </c>
      <c r="D5" s="44" t="s">
        <v>3</v>
      </c>
      <c r="E5" s="45"/>
      <c r="F5" s="46"/>
    </row>
    <row r="6" spans="1:8" s="3" customFormat="1" ht="18.75" customHeight="1" x14ac:dyDescent="0.4">
      <c r="A6" s="6" t="s">
        <v>4</v>
      </c>
      <c r="B6" s="7"/>
      <c r="C6" s="7"/>
      <c r="D6" s="7"/>
      <c r="E6" s="8"/>
      <c r="F6" s="9"/>
    </row>
    <row r="7" spans="1:8" s="3" customFormat="1" ht="20.25" customHeight="1" x14ac:dyDescent="0.4">
      <c r="A7" s="10" t="s">
        <v>33</v>
      </c>
      <c r="B7" s="47" t="s">
        <v>34</v>
      </c>
      <c r="C7" s="32">
        <v>166015.07592650008</v>
      </c>
      <c r="D7" s="32">
        <v>179956.17563407755</v>
      </c>
      <c r="E7" s="32">
        <v>190637.07315053884</v>
      </c>
      <c r="F7" s="32">
        <v>202303.75102793079</v>
      </c>
    </row>
    <row r="8" spans="1:8" s="3" customFormat="1" ht="20.25" customHeight="1" thickBot="1" x14ac:dyDescent="0.45">
      <c r="A8" s="11" t="s">
        <v>35</v>
      </c>
      <c r="B8" s="48"/>
      <c r="C8" s="32">
        <v>165630.20950131395</v>
      </c>
      <c r="D8" s="32">
        <v>177416.50577585644</v>
      </c>
      <c r="E8" s="32">
        <v>184401.5765417213</v>
      </c>
      <c r="F8" s="32">
        <v>194127.95367816676</v>
      </c>
    </row>
    <row r="9" spans="1:8" s="13" customFormat="1" ht="18" customHeight="1" x14ac:dyDescent="0.4">
      <c r="A9" s="12" t="s">
        <v>5</v>
      </c>
      <c r="B9" s="7"/>
      <c r="C9" s="7"/>
      <c r="D9" s="7"/>
      <c r="E9" s="8"/>
      <c r="F9" s="9"/>
    </row>
    <row r="10" spans="1:8" s="13" customFormat="1" ht="18" customHeight="1" x14ac:dyDescent="0.4">
      <c r="A10" s="10" t="s">
        <v>33</v>
      </c>
      <c r="B10" s="49">
        <v>153435.15280000001</v>
      </c>
      <c r="C10" s="33">
        <v>163981.92749999999</v>
      </c>
      <c r="D10" s="33">
        <v>177557.06049999999</v>
      </c>
      <c r="E10" s="33">
        <v>187854.09959999999</v>
      </c>
      <c r="F10" s="33">
        <v>199131.1612</v>
      </c>
    </row>
    <row r="11" spans="1:8" s="13" customFormat="1" ht="18" customHeight="1" thickBot="1" x14ac:dyDescent="0.45">
      <c r="A11" s="11" t="s">
        <v>35</v>
      </c>
      <c r="B11" s="50"/>
      <c r="C11" s="33">
        <v>163624.03719999999</v>
      </c>
      <c r="D11" s="33">
        <v>175287.49950000001</v>
      </c>
      <c r="E11" s="33">
        <v>182121.43429999999</v>
      </c>
      <c r="F11" s="33">
        <v>191665.27429999999</v>
      </c>
    </row>
    <row r="12" spans="1:8" s="13" customFormat="1" ht="18" customHeight="1" x14ac:dyDescent="0.4">
      <c r="A12" s="12" t="s">
        <v>6</v>
      </c>
      <c r="B12" s="7"/>
      <c r="C12" s="7"/>
      <c r="D12" s="7"/>
      <c r="E12" s="8"/>
      <c r="F12" s="9"/>
    </row>
    <row r="13" spans="1:8" s="13" customFormat="1" ht="18" customHeight="1" x14ac:dyDescent="0.4">
      <c r="A13" s="10" t="str">
        <f>$A$10</f>
        <v>Базовый</v>
      </c>
      <c r="B13" s="39">
        <v>-2.0999999999999943</v>
      </c>
      <c r="C13" s="31">
        <v>2.8294999999999959</v>
      </c>
      <c r="D13" s="31">
        <v>2.258899999999997</v>
      </c>
      <c r="E13" s="31">
        <v>2.2631999999999977</v>
      </c>
      <c r="F13" s="31">
        <v>2.2416000000000054</v>
      </c>
    </row>
    <row r="14" spans="1:8" s="13" customFormat="1" ht="18" customHeight="1" thickBot="1" x14ac:dyDescent="0.45">
      <c r="A14" s="11" t="str">
        <f>$A$11</f>
        <v>Консервативный</v>
      </c>
      <c r="B14" s="40"/>
      <c r="C14" s="14">
        <v>2.5999999999999943</v>
      </c>
      <c r="D14" s="14">
        <v>1.3599999999999994</v>
      </c>
      <c r="E14" s="14">
        <v>1.453000000000003</v>
      </c>
      <c r="F14" s="14">
        <v>1.519999999999996</v>
      </c>
    </row>
    <row r="15" spans="1:8" s="13" customFormat="1" ht="18" customHeight="1" x14ac:dyDescent="0.4">
      <c r="A15" s="12" t="s">
        <v>7</v>
      </c>
      <c r="B15" s="7"/>
      <c r="C15" s="7"/>
      <c r="D15" s="7"/>
      <c r="E15" s="8"/>
      <c r="F15" s="9"/>
    </row>
    <row r="16" spans="1:8" s="13" customFormat="1" ht="18" customHeight="1" x14ac:dyDescent="0.4">
      <c r="A16" s="10" t="str">
        <f>$A$10</f>
        <v>Базовый</v>
      </c>
      <c r="B16" s="39">
        <v>15.799999999999997</v>
      </c>
      <c r="C16" s="31">
        <v>3.9330000000000069</v>
      </c>
      <c r="D16" s="31">
        <v>5.8864999999999981</v>
      </c>
      <c r="E16" s="31">
        <v>3.457800000000006</v>
      </c>
      <c r="F16" s="31">
        <v>3.679000000000002</v>
      </c>
    </row>
    <row r="17" spans="1:6" s="13" customFormat="1" ht="18" customHeight="1" thickBot="1" x14ac:dyDescent="0.45">
      <c r="A17" s="11" t="str">
        <f>$A$11</f>
        <v>Консервативный</v>
      </c>
      <c r="B17" s="40"/>
      <c r="C17" s="14">
        <v>3.9381000000000057</v>
      </c>
      <c r="D17" s="14">
        <v>5.6907999999999959</v>
      </c>
      <c r="E17" s="14">
        <v>2.4107000000000056</v>
      </c>
      <c r="F17" s="14">
        <v>3.6646999999999963</v>
      </c>
    </row>
    <row r="18" spans="1:6" s="3" customFormat="1" ht="18" customHeight="1" x14ac:dyDescent="0.4">
      <c r="A18" s="6" t="s">
        <v>8</v>
      </c>
      <c r="B18" s="7"/>
      <c r="C18" s="7"/>
      <c r="D18" s="7"/>
      <c r="E18" s="8"/>
      <c r="F18" s="9"/>
    </row>
    <row r="19" spans="1:6" s="3" customFormat="1" ht="18" customHeight="1" x14ac:dyDescent="0.4">
      <c r="A19" s="10" t="str">
        <f>$A$10</f>
        <v>Базовый</v>
      </c>
      <c r="B19" s="39">
        <v>79.619500000000002</v>
      </c>
      <c r="C19" s="31">
        <v>63.405700000000003</v>
      </c>
      <c r="D19" s="31">
        <v>71.311099999999996</v>
      </c>
      <c r="E19" s="31">
        <v>70.101200000000006</v>
      </c>
      <c r="F19" s="31">
        <v>70.016599999999997</v>
      </c>
    </row>
    <row r="20" spans="1:6" s="3" customFormat="1" ht="18" customHeight="1" thickBot="1" x14ac:dyDescent="0.45">
      <c r="A20" s="10" t="str">
        <f>$A$11</f>
        <v>Консервативный</v>
      </c>
      <c r="B20" s="40"/>
      <c r="C20" s="14">
        <v>62.886600000000001</v>
      </c>
      <c r="D20" s="14">
        <v>64.256100000000004</v>
      </c>
      <c r="E20" s="14">
        <v>58.694299999999998</v>
      </c>
      <c r="F20" s="14">
        <v>56.496299999999998</v>
      </c>
    </row>
    <row r="21" spans="1:6" s="3" customFormat="1" ht="20.25" customHeight="1" x14ac:dyDescent="0.4">
      <c r="A21" s="6" t="s">
        <v>9</v>
      </c>
      <c r="B21" s="7"/>
      <c r="C21" s="7"/>
      <c r="D21" s="7"/>
      <c r="E21" s="8"/>
      <c r="F21" s="9"/>
    </row>
    <row r="22" spans="1:6" s="3" customFormat="1" ht="18" customHeight="1" x14ac:dyDescent="0.4">
      <c r="A22" s="10" t="str">
        <f>$A$10</f>
        <v>Базовый</v>
      </c>
      <c r="B22" s="39">
        <v>67.456199999999995</v>
      </c>
      <c r="C22" s="31">
        <v>85.221199999999996</v>
      </c>
      <c r="D22" s="31">
        <v>90.124399999999994</v>
      </c>
      <c r="E22" s="31">
        <v>91.128799999999998</v>
      </c>
      <c r="F22" s="31">
        <v>92.277600000000007</v>
      </c>
    </row>
    <row r="23" spans="1:6" s="3" customFormat="1" ht="18" customHeight="1" thickBot="1" x14ac:dyDescent="0.45">
      <c r="A23" s="10" t="str">
        <f>$A$11</f>
        <v>Консервативный</v>
      </c>
      <c r="B23" s="40"/>
      <c r="C23" s="14">
        <v>85.6678</v>
      </c>
      <c r="D23" s="14">
        <v>95.668400000000005</v>
      </c>
      <c r="E23" s="14">
        <v>97.8095</v>
      </c>
      <c r="F23" s="14">
        <v>100.3232</v>
      </c>
    </row>
    <row r="24" spans="1:6" s="3" customFormat="1" ht="18" customHeight="1" x14ac:dyDescent="0.4">
      <c r="A24" s="6" t="s">
        <v>10</v>
      </c>
      <c r="B24" s="7"/>
      <c r="C24" s="7"/>
      <c r="D24" s="7"/>
      <c r="E24" s="7"/>
      <c r="F24" s="9"/>
    </row>
    <row r="25" spans="1:6" s="3" customFormat="1" ht="18" customHeight="1" x14ac:dyDescent="0.4">
      <c r="A25" s="10" t="str">
        <f>$A$10</f>
        <v>Базовый</v>
      </c>
      <c r="B25" s="39">
        <v>11.939999999999998</v>
      </c>
      <c r="C25" s="31">
        <v>7.534000000000006</v>
      </c>
      <c r="D25" s="31">
        <v>4.5421000000000049</v>
      </c>
      <c r="E25" s="31">
        <v>4.0395000000000039</v>
      </c>
      <c r="F25" s="31">
        <v>4.0040000000000049</v>
      </c>
    </row>
    <row r="26" spans="1:6" s="3" customFormat="1" ht="18" customHeight="1" x14ac:dyDescent="0.4">
      <c r="A26" s="15" t="str">
        <f>$A$11</f>
        <v>Консервативный</v>
      </c>
      <c r="B26" s="51"/>
      <c r="C26" s="16">
        <v>7.9587999999999965</v>
      </c>
      <c r="D26" s="16">
        <v>5.4438999999999993</v>
      </c>
      <c r="E26" s="16">
        <v>3.6234000000000037</v>
      </c>
      <c r="F26" s="16">
        <v>3.953000000000003</v>
      </c>
    </row>
    <row r="27" spans="1:6" s="3" customFormat="1" ht="18" customHeight="1" x14ac:dyDescent="0.4">
      <c r="A27" s="17" t="s">
        <v>11</v>
      </c>
      <c r="B27" s="18"/>
      <c r="C27" s="18"/>
      <c r="D27" s="18"/>
      <c r="E27" s="19"/>
      <c r="F27" s="20"/>
    </row>
    <row r="28" spans="1:6" s="3" customFormat="1" ht="18" customHeight="1" x14ac:dyDescent="0.4">
      <c r="A28" s="10" t="str">
        <f>$A$10</f>
        <v>Базовый</v>
      </c>
      <c r="B28" s="39">
        <v>13.75</v>
      </c>
      <c r="C28" s="31">
        <v>5.8114999999999952</v>
      </c>
      <c r="D28" s="31">
        <v>7.1615000000000038</v>
      </c>
      <c r="E28" s="31">
        <v>4.1663000000000068</v>
      </c>
      <c r="F28" s="31">
        <v>4.0099000000000018</v>
      </c>
    </row>
    <row r="29" spans="1:6" s="3" customFormat="1" ht="18" customHeight="1" thickBot="1" x14ac:dyDescent="0.45">
      <c r="A29" s="11" t="str">
        <f>$A$11</f>
        <v>Консервативный</v>
      </c>
      <c r="B29" s="40"/>
      <c r="C29" s="21">
        <v>5.8893999999999949</v>
      </c>
      <c r="D29" s="21">
        <v>8.2028999999999996</v>
      </c>
      <c r="E29" s="21">
        <v>3.9969999999999999</v>
      </c>
      <c r="F29" s="21">
        <v>3.9389000000000038</v>
      </c>
    </row>
    <row r="30" spans="1:6" s="3" customFormat="1" ht="42.75" customHeight="1" x14ac:dyDescent="0.4">
      <c r="A30" s="52" t="s">
        <v>12</v>
      </c>
      <c r="B30" s="52"/>
      <c r="C30" s="52"/>
      <c r="D30" s="52"/>
      <c r="E30" s="52"/>
      <c r="F30" s="52"/>
    </row>
    <row r="31" spans="1:6" s="3" customFormat="1" ht="18" customHeight="1" thickBot="1" x14ac:dyDescent="0.45">
      <c r="A31" s="53" t="s">
        <v>13</v>
      </c>
      <c r="B31" s="53"/>
      <c r="C31" s="53"/>
      <c r="D31" s="53"/>
      <c r="E31" s="53"/>
      <c r="F31" s="53"/>
    </row>
    <row r="32" spans="1:6" s="13" customFormat="1" ht="18" customHeight="1" x14ac:dyDescent="0.4">
      <c r="A32" s="6" t="s">
        <v>14</v>
      </c>
      <c r="B32" s="7"/>
      <c r="C32" s="7"/>
      <c r="D32" s="7"/>
      <c r="E32" s="8"/>
      <c r="F32" s="9"/>
    </row>
    <row r="33" spans="1:6" ht="18" customHeight="1" x14ac:dyDescent="0.2">
      <c r="A33" s="10" t="str">
        <f>$A$10</f>
        <v>Базовый</v>
      </c>
      <c r="B33" s="39">
        <v>0.59999999999999432</v>
      </c>
      <c r="C33" s="31">
        <v>3.5728000000000009</v>
      </c>
      <c r="D33" s="31">
        <v>2.5533999999999963</v>
      </c>
      <c r="E33" s="31">
        <v>2.2133999999999929</v>
      </c>
      <c r="F33" s="31">
        <v>2.2864000000000004</v>
      </c>
    </row>
    <row r="34" spans="1:6" ht="18" customHeight="1" thickBot="1" x14ac:dyDescent="0.25">
      <c r="A34" s="11" t="str">
        <f>$A$11</f>
        <v>Консервативный</v>
      </c>
      <c r="B34" s="40"/>
      <c r="C34" s="21">
        <v>2.4825000000000017</v>
      </c>
      <c r="D34" s="21">
        <v>-1.0169999999999959</v>
      </c>
      <c r="E34" s="21">
        <v>1.9163000000000068</v>
      </c>
      <c r="F34" s="21">
        <v>1.9586999999999932</v>
      </c>
    </row>
    <row r="35" spans="1:6" s="13" customFormat="1" ht="18" customHeight="1" x14ac:dyDescent="0.4">
      <c r="A35" s="6" t="s">
        <v>15</v>
      </c>
      <c r="B35" s="7"/>
      <c r="C35" s="7"/>
      <c r="D35" s="7"/>
      <c r="E35" s="8"/>
      <c r="F35" s="9"/>
    </row>
    <row r="36" spans="1:6" s="13" customFormat="1" ht="18" customHeight="1" x14ac:dyDescent="0.4">
      <c r="A36" s="10" t="str">
        <f>$A$10</f>
        <v>Базовый</v>
      </c>
      <c r="B36" s="39">
        <v>4.5999999999999943</v>
      </c>
      <c r="C36" s="31">
        <v>5.9628000000000014</v>
      </c>
      <c r="D36" s="31">
        <v>2.2783000000000015</v>
      </c>
      <c r="E36" s="31">
        <v>3.0381</v>
      </c>
      <c r="F36" s="31">
        <v>3.0019000000000062</v>
      </c>
    </row>
    <row r="37" spans="1:6" s="13" customFormat="1" ht="18" customHeight="1" thickBot="1" x14ac:dyDescent="0.45">
      <c r="A37" s="10" t="str">
        <f>$A$11</f>
        <v>Консервативный</v>
      </c>
      <c r="B37" s="40"/>
      <c r="C37" s="14">
        <v>5.2357999999999976</v>
      </c>
      <c r="D37" s="14">
        <v>1.332800000000006</v>
      </c>
      <c r="E37" s="14">
        <v>2.2010999999999967</v>
      </c>
      <c r="F37" s="14">
        <v>2.2231000000000023</v>
      </c>
    </row>
    <row r="38" spans="1:6" s="13" customFormat="1" ht="18" customHeight="1" x14ac:dyDescent="0.4">
      <c r="A38" s="6" t="s">
        <v>16</v>
      </c>
      <c r="B38" s="7"/>
      <c r="C38" s="7"/>
      <c r="D38" s="7"/>
      <c r="E38" s="8"/>
      <c r="F38" s="9"/>
    </row>
    <row r="39" spans="1:6" s="13" customFormat="1" ht="18" customHeight="1" x14ac:dyDescent="0.4">
      <c r="A39" s="10" t="str">
        <f>$A$10</f>
        <v>Базовый</v>
      </c>
      <c r="B39" s="39">
        <v>5</v>
      </c>
      <c r="C39" s="31">
        <v>4.0999999999999943</v>
      </c>
      <c r="D39" s="31">
        <v>2.9406000000000034</v>
      </c>
      <c r="E39" s="31">
        <v>2.4489999999999981</v>
      </c>
      <c r="F39" s="31">
        <v>2.5490999999999957</v>
      </c>
    </row>
    <row r="40" spans="1:6" s="13" customFormat="1" ht="18" customHeight="1" thickBot="1" x14ac:dyDescent="0.45">
      <c r="A40" s="11" t="str">
        <f>$A$11</f>
        <v>Консервативный</v>
      </c>
      <c r="B40" s="40"/>
      <c r="C40" s="14">
        <v>3.8599999999999994</v>
      </c>
      <c r="D40" s="14">
        <v>1.85</v>
      </c>
      <c r="E40" s="14">
        <v>1.7000000000000028</v>
      </c>
      <c r="F40" s="14">
        <v>1.7000000000000028</v>
      </c>
    </row>
    <row r="41" spans="1:6" s="13" customFormat="1" ht="18" customHeight="1" x14ac:dyDescent="0.4">
      <c r="A41" s="6" t="s">
        <v>17</v>
      </c>
      <c r="B41" s="7"/>
      <c r="C41" s="7"/>
      <c r="D41" s="7"/>
      <c r="E41" s="8"/>
      <c r="F41" s="9"/>
    </row>
    <row r="42" spans="1:6" s="13" customFormat="1" ht="18" customHeight="1" x14ac:dyDescent="0.4">
      <c r="A42" s="10" t="str">
        <f>$A$10</f>
        <v>Базовый</v>
      </c>
      <c r="B42" s="39">
        <v>-6.5</v>
      </c>
      <c r="C42" s="31">
        <v>5.7800000000000011</v>
      </c>
      <c r="D42" s="31">
        <v>3.631299999999996</v>
      </c>
      <c r="E42" s="31">
        <v>3.4489999999999981</v>
      </c>
      <c r="F42" s="31">
        <v>3.5100000000000051</v>
      </c>
    </row>
    <row r="43" spans="1:6" s="13" customFormat="1" ht="18" customHeight="1" thickBot="1" x14ac:dyDescent="0.45">
      <c r="A43" s="10" t="str">
        <f>$A$11</f>
        <v>Консервативный</v>
      </c>
      <c r="B43" s="40"/>
      <c r="C43" s="14">
        <v>5.5799999999999983</v>
      </c>
      <c r="D43" s="14">
        <v>2.5499999999999972</v>
      </c>
      <c r="E43" s="14">
        <v>2</v>
      </c>
      <c r="F43" s="14">
        <v>2</v>
      </c>
    </row>
    <row r="44" spans="1:6" s="13" customFormat="1" ht="30" x14ac:dyDescent="0.4">
      <c r="A44" s="6" t="s">
        <v>18</v>
      </c>
      <c r="B44" s="7"/>
      <c r="C44" s="7"/>
      <c r="D44" s="7"/>
      <c r="E44" s="8"/>
      <c r="F44" s="9"/>
    </row>
    <row r="45" spans="1:6" s="13" customFormat="1" ht="18" customHeight="1" x14ac:dyDescent="0.4">
      <c r="A45" s="10" t="str">
        <f>$A$10</f>
        <v>Базовый</v>
      </c>
      <c r="B45" s="39">
        <v>-1.0307999999999993</v>
      </c>
      <c r="C45" s="31">
        <v>4.3160000000000025</v>
      </c>
      <c r="D45" s="31">
        <v>2.7463999999999942</v>
      </c>
      <c r="E45" s="31">
        <v>2.5831000000000017</v>
      </c>
      <c r="F45" s="31">
        <v>2.5518000000000001</v>
      </c>
    </row>
    <row r="46" spans="1:6" s="13" customFormat="1" ht="18" customHeight="1" thickBot="1" x14ac:dyDescent="0.45">
      <c r="A46" s="10" t="str">
        <f>$A$11</f>
        <v>Консервативный</v>
      </c>
      <c r="B46" s="40"/>
      <c r="C46" s="14">
        <v>4.1129999999999995</v>
      </c>
      <c r="D46" s="14">
        <v>1.4382999999999981</v>
      </c>
      <c r="E46" s="14">
        <v>1.607600000000005</v>
      </c>
      <c r="F46" s="14">
        <v>1.6313999999999993</v>
      </c>
    </row>
    <row r="47" spans="1:6" s="13" customFormat="1" ht="18" customHeight="1" x14ac:dyDescent="0.4">
      <c r="A47" s="6" t="s">
        <v>19</v>
      </c>
      <c r="B47" s="7"/>
      <c r="C47" s="7"/>
      <c r="D47" s="7"/>
      <c r="E47" s="8"/>
      <c r="F47" s="9"/>
    </row>
    <row r="48" spans="1:6" s="13" customFormat="1" ht="18" customHeight="1" x14ac:dyDescent="0.4">
      <c r="A48" s="10" t="str">
        <f>$A$10</f>
        <v>Базовый</v>
      </c>
      <c r="B48" s="39">
        <v>0.34350000000000591</v>
      </c>
      <c r="C48" s="31">
        <v>6.1859000000000037</v>
      </c>
      <c r="D48" s="31">
        <v>2.4765000000000015</v>
      </c>
      <c r="E48" s="31">
        <v>2.5571000000000055</v>
      </c>
      <c r="F48" s="31">
        <v>2.3344000000000023</v>
      </c>
    </row>
    <row r="49" spans="1:6" s="13" customFormat="1" ht="18" customHeight="1" thickBot="1" x14ac:dyDescent="0.45">
      <c r="A49" s="11" t="str">
        <f>$A$11</f>
        <v>Консервативный</v>
      </c>
      <c r="B49" s="40"/>
      <c r="C49" s="14">
        <v>5.9899999999999949</v>
      </c>
      <c r="D49" s="14">
        <v>1.4253999999999962</v>
      </c>
      <c r="E49" s="14">
        <v>1.4698000000000064</v>
      </c>
      <c r="F49" s="14">
        <v>1.5430000000000064</v>
      </c>
    </row>
    <row r="50" spans="1:6" s="13" customFormat="1" ht="18" customHeight="1" x14ac:dyDescent="0.4">
      <c r="A50" s="6" t="s">
        <v>20</v>
      </c>
      <c r="B50" s="7"/>
      <c r="C50" s="7"/>
      <c r="D50" s="7"/>
      <c r="E50" s="8"/>
      <c r="F50" s="9"/>
    </row>
    <row r="51" spans="1:6" s="13" customFormat="1" ht="18" customHeight="1" x14ac:dyDescent="0.4">
      <c r="A51" s="10" t="str">
        <f>$A$10</f>
        <v>Базовый</v>
      </c>
      <c r="B51" s="39">
        <v>-2.4457000000000022</v>
      </c>
      <c r="C51" s="31">
        <v>1.6631</v>
      </c>
      <c r="D51" s="31">
        <v>1.6088000000000022</v>
      </c>
      <c r="E51" s="31">
        <v>1.5814000000000021</v>
      </c>
      <c r="F51" s="31">
        <v>1.9144000000000005</v>
      </c>
    </row>
    <row r="52" spans="1:6" s="13" customFormat="1" ht="18" customHeight="1" thickBot="1" x14ac:dyDescent="0.45">
      <c r="A52" s="11" t="str">
        <f>$A$11</f>
        <v>Консервативный</v>
      </c>
      <c r="B52" s="40"/>
      <c r="C52" s="14">
        <v>1.4361999999999995</v>
      </c>
      <c r="D52" s="14">
        <v>0.75870000000000459</v>
      </c>
      <c r="E52" s="14">
        <v>0.97889999999999588</v>
      </c>
      <c r="F52" s="14">
        <v>1.176400000000001</v>
      </c>
    </row>
    <row r="53" spans="1:6" s="13" customFormat="1" ht="18" customHeight="1" x14ac:dyDescent="0.4">
      <c r="A53" s="6" t="s">
        <v>21</v>
      </c>
      <c r="B53" s="7"/>
      <c r="C53" s="7"/>
      <c r="D53" s="7"/>
      <c r="E53" s="8"/>
      <c r="F53" s="9"/>
    </row>
    <row r="54" spans="1:6" s="13" customFormat="1" ht="18" customHeight="1" x14ac:dyDescent="0.4">
      <c r="A54" s="10" t="str">
        <f>$A$10</f>
        <v>Базовый</v>
      </c>
      <c r="B54" s="39">
        <v>590.83479999999997</v>
      </c>
      <c r="C54" s="31">
        <v>459.10730000000001</v>
      </c>
      <c r="D54" s="31">
        <v>471.04129999999998</v>
      </c>
      <c r="E54" s="31">
        <v>481.0727</v>
      </c>
      <c r="F54" s="31">
        <v>496.67919999999998</v>
      </c>
    </row>
    <row r="55" spans="1:6" s="13" customFormat="1" ht="18" customHeight="1" x14ac:dyDescent="0.4">
      <c r="A55" s="10" t="str">
        <f>$A$11</f>
        <v>Консервативный</v>
      </c>
      <c r="B55" s="39"/>
      <c r="C55" s="14">
        <v>454.01889999999997</v>
      </c>
      <c r="D55" s="14">
        <v>428.60829999999999</v>
      </c>
      <c r="E55" s="14">
        <v>420.19310000000002</v>
      </c>
      <c r="F55" s="14">
        <v>423.36399999999998</v>
      </c>
    </row>
    <row r="56" spans="1:6" s="13" customFormat="1" ht="18" customHeight="1" x14ac:dyDescent="0.4">
      <c r="A56" s="17" t="s">
        <v>22</v>
      </c>
      <c r="B56" s="22"/>
      <c r="C56" s="18"/>
      <c r="D56" s="23"/>
      <c r="E56" s="24"/>
      <c r="F56" s="20"/>
    </row>
    <row r="57" spans="1:6" s="13" customFormat="1" ht="18" customHeight="1" x14ac:dyDescent="0.4">
      <c r="A57" s="10" t="str">
        <f>$A$10</f>
        <v>Базовый</v>
      </c>
      <c r="B57" s="39">
        <v>-14.006799999999998</v>
      </c>
      <c r="C57" s="31">
        <v>0.50620000000000687</v>
      </c>
      <c r="D57" s="31">
        <v>2.5661999999999949</v>
      </c>
      <c r="E57" s="31">
        <v>2.3807999999999936</v>
      </c>
      <c r="F57" s="31">
        <v>2.7065999999999946</v>
      </c>
    </row>
    <row r="58" spans="1:6" s="13" customFormat="1" ht="18" customHeight="1" x14ac:dyDescent="0.4">
      <c r="A58" s="10" t="str">
        <f>$A$11</f>
        <v>Консервативный</v>
      </c>
      <c r="B58" s="39"/>
      <c r="C58" s="14">
        <v>-3.5499999999998977E-2</v>
      </c>
      <c r="D58" s="14">
        <v>-1.1661000000000001</v>
      </c>
      <c r="E58" s="14">
        <v>2.0575000000000045</v>
      </c>
      <c r="F58" s="14">
        <v>2.0734999999999957</v>
      </c>
    </row>
    <row r="59" spans="1:6" s="13" customFormat="1" ht="18" customHeight="1" x14ac:dyDescent="0.4">
      <c r="A59" s="17" t="s">
        <v>23</v>
      </c>
      <c r="B59" s="18"/>
      <c r="C59" s="18"/>
      <c r="D59" s="18"/>
      <c r="E59" s="19"/>
      <c r="F59" s="20"/>
    </row>
    <row r="60" spans="1:6" s="13" customFormat="1" ht="18" customHeight="1" x14ac:dyDescent="0.4">
      <c r="A60" s="10" t="str">
        <f>$A$10</f>
        <v>Базовый</v>
      </c>
      <c r="B60" s="39">
        <v>25.9755</v>
      </c>
      <c r="C60" s="31">
        <v>23.8598</v>
      </c>
      <c r="D60" s="31">
        <v>23.909099999999999</v>
      </c>
      <c r="E60" s="31">
        <v>23.337</v>
      </c>
      <c r="F60" s="31">
        <v>23.016200000000001</v>
      </c>
    </row>
    <row r="61" spans="1:6" s="13" customFormat="1" ht="18" customHeight="1" thickBot="1" x14ac:dyDescent="0.45">
      <c r="A61" s="11" t="str">
        <f>$A$11</f>
        <v>Консервативный</v>
      </c>
      <c r="B61" s="40"/>
      <c r="C61" s="21">
        <v>23.770800000000001</v>
      </c>
      <c r="D61" s="21">
        <v>23.392600000000002</v>
      </c>
      <c r="E61" s="21">
        <v>22.566700000000001</v>
      </c>
      <c r="F61" s="21">
        <v>22.1601</v>
      </c>
    </row>
    <row r="62" spans="1:6" s="13" customFormat="1" ht="18" customHeight="1" x14ac:dyDescent="0.4">
      <c r="A62" s="6" t="s">
        <v>24</v>
      </c>
      <c r="B62" s="7"/>
      <c r="C62" s="7"/>
      <c r="D62" s="7"/>
      <c r="E62" s="8"/>
      <c r="F62" s="9"/>
    </row>
    <row r="63" spans="1:6" s="13" customFormat="1" ht="18" customHeight="1" x14ac:dyDescent="0.4">
      <c r="A63" s="25" t="str">
        <f>$A$10</f>
        <v>Базовый</v>
      </c>
      <c r="B63" s="39">
        <v>246.71170000000001</v>
      </c>
      <c r="C63" s="31">
        <v>225.92</v>
      </c>
      <c r="D63" s="31">
        <v>228.26249999999999</v>
      </c>
      <c r="E63" s="31">
        <v>237.17240000000001</v>
      </c>
      <c r="F63" s="31">
        <v>246.25919999999999</v>
      </c>
    </row>
    <row r="64" spans="1:6" s="13" customFormat="1" ht="18" customHeight="1" x14ac:dyDescent="0.4">
      <c r="A64" s="25" t="str">
        <f>$A$11</f>
        <v>Консервативный</v>
      </c>
      <c r="B64" s="39"/>
      <c r="C64" s="14">
        <v>224.13509999999999</v>
      </c>
      <c r="D64" s="14">
        <v>224.02979999999999</v>
      </c>
      <c r="E64" s="14">
        <v>228.5351</v>
      </c>
      <c r="F64" s="14">
        <v>233.54640000000001</v>
      </c>
    </row>
    <row r="65" spans="1:18" s="13" customFormat="1" ht="18" customHeight="1" x14ac:dyDescent="0.4">
      <c r="A65" s="17" t="s">
        <v>25</v>
      </c>
      <c r="B65" s="22"/>
      <c r="C65" s="18"/>
      <c r="D65" s="23"/>
      <c r="E65" s="24"/>
      <c r="F65" s="20"/>
    </row>
    <row r="66" spans="1:18" s="13" customFormat="1" ht="18" customHeight="1" x14ac:dyDescent="0.4">
      <c r="A66" s="10" t="str">
        <f>$A$10</f>
        <v>Базовый</v>
      </c>
      <c r="B66" s="39">
        <v>-20.259699999999995</v>
      </c>
      <c r="C66" s="31">
        <v>11.706199999999995</v>
      </c>
      <c r="D66" s="31">
        <v>2.9561000000000064</v>
      </c>
      <c r="E66" s="31">
        <v>1.4993000000000052</v>
      </c>
      <c r="F66" s="31">
        <v>1.9784999999999968</v>
      </c>
    </row>
    <row r="67" spans="1:18" s="13" customFormat="1" ht="18" customHeight="1" x14ac:dyDescent="0.4">
      <c r="A67" s="10" t="str">
        <f>$A$11</f>
        <v>Консервативный</v>
      </c>
      <c r="B67" s="39"/>
      <c r="C67" s="14">
        <v>10.409099999999995</v>
      </c>
      <c r="D67" s="14">
        <v>2.1684999999999945</v>
      </c>
      <c r="E67" s="14">
        <v>1.3552999999999997</v>
      </c>
      <c r="F67" s="14">
        <v>1.4193000000000069</v>
      </c>
    </row>
    <row r="68" spans="1:18" s="13" customFormat="1" ht="18" customHeight="1" x14ac:dyDescent="0.4">
      <c r="A68" s="17" t="s">
        <v>23</v>
      </c>
      <c r="B68" s="18"/>
      <c r="C68" s="18"/>
      <c r="D68" s="18"/>
      <c r="E68" s="19"/>
      <c r="F68" s="20"/>
    </row>
    <row r="69" spans="1:18" s="13" customFormat="1" ht="18" customHeight="1" x14ac:dyDescent="0.4">
      <c r="A69" s="10" t="str">
        <f>$A$10</f>
        <v>Базовый</v>
      </c>
      <c r="B69" s="39">
        <v>10.846399999999999</v>
      </c>
      <c r="C69" s="31">
        <v>11.741</v>
      </c>
      <c r="D69" s="31">
        <v>11.5861</v>
      </c>
      <c r="E69" s="31">
        <v>11.5053</v>
      </c>
      <c r="F69" s="31">
        <v>11.4117</v>
      </c>
    </row>
    <row r="70" spans="1:18" s="13" customFormat="1" ht="18" customHeight="1" thickBot="1" x14ac:dyDescent="0.45">
      <c r="A70" s="10" t="str">
        <f>$A$11</f>
        <v>Консервативный</v>
      </c>
      <c r="B70" s="40"/>
      <c r="C70" s="14">
        <v>11.7349</v>
      </c>
      <c r="D70" s="14">
        <v>12.2271</v>
      </c>
      <c r="E70" s="14">
        <v>12.2736</v>
      </c>
      <c r="F70" s="14">
        <v>12.224500000000001</v>
      </c>
    </row>
    <row r="71" spans="1:18" s="13" customFormat="1" ht="18" customHeight="1" x14ac:dyDescent="0.4">
      <c r="A71" s="6" t="s">
        <v>26</v>
      </c>
      <c r="B71" s="7"/>
      <c r="C71" s="7"/>
      <c r="D71" s="7"/>
      <c r="E71" s="8"/>
      <c r="F71" s="9"/>
    </row>
    <row r="72" spans="1:18" s="13" customFormat="1" ht="18" customHeight="1" x14ac:dyDescent="0.4">
      <c r="A72" s="25" t="str">
        <f>$A$10</f>
        <v>Базовый</v>
      </c>
      <c r="B72" s="39">
        <v>344.12310000000002</v>
      </c>
      <c r="C72" s="31">
        <v>233.18729999999999</v>
      </c>
      <c r="D72" s="31">
        <v>242.77879999999999</v>
      </c>
      <c r="E72" s="31">
        <v>243.90020000000001</v>
      </c>
      <c r="F72" s="31">
        <v>250.42</v>
      </c>
    </row>
    <row r="73" spans="1:18" s="13" customFormat="1" ht="18" customHeight="1" x14ac:dyDescent="0.4">
      <c r="A73" s="25" t="str">
        <f>$A$11</f>
        <v>Консервативный</v>
      </c>
      <c r="B73" s="39"/>
      <c r="C73" s="14">
        <v>229.8837</v>
      </c>
      <c r="D73" s="14">
        <v>204.57839999999999</v>
      </c>
      <c r="E73" s="14">
        <v>191.65799999999999</v>
      </c>
      <c r="F73" s="14">
        <v>189.8177</v>
      </c>
    </row>
    <row r="74" spans="1:18" s="13" customFormat="1" ht="18" customHeight="1" x14ac:dyDescent="0.4">
      <c r="A74" s="17" t="s">
        <v>25</v>
      </c>
      <c r="B74" s="22"/>
      <c r="C74" s="18"/>
      <c r="D74" s="23"/>
      <c r="E74" s="24"/>
      <c r="F74" s="20"/>
    </row>
    <row r="75" spans="1:18" s="13" customFormat="1" ht="18" customHeight="1" x14ac:dyDescent="0.4">
      <c r="A75" s="10" t="str">
        <f>$A$10</f>
        <v>Базовый</v>
      </c>
      <c r="B75" s="39">
        <v>-7.6038000000000068</v>
      </c>
      <c r="C75" s="31">
        <v>-7.5234999999999985</v>
      </c>
      <c r="D75" s="31">
        <v>2.1885999999999939</v>
      </c>
      <c r="E75" s="31">
        <v>3.2095999999999947</v>
      </c>
      <c r="F75" s="31">
        <v>3.414599999999993</v>
      </c>
    </row>
    <row r="76" spans="1:18" s="13" customFormat="1" ht="18" customHeight="1" x14ac:dyDescent="0.4">
      <c r="A76" s="10" t="str">
        <f>$A$11</f>
        <v>Консервативный</v>
      </c>
      <c r="B76" s="39"/>
      <c r="C76" s="14">
        <v>-7.5234999999999985</v>
      </c>
      <c r="D76" s="14">
        <v>-4.417199999999994</v>
      </c>
      <c r="E76" s="14">
        <v>2.8264000000000067</v>
      </c>
      <c r="F76" s="14">
        <v>2.8534999999999968</v>
      </c>
    </row>
    <row r="77" spans="1:18" s="13" customFormat="1" ht="18" customHeight="1" x14ac:dyDescent="0.4">
      <c r="A77" s="17" t="s">
        <v>23</v>
      </c>
      <c r="B77" s="18"/>
      <c r="C77" s="18"/>
      <c r="D77" s="18"/>
      <c r="E77" s="19"/>
      <c r="F77" s="20"/>
    </row>
    <row r="78" spans="1:18" s="13" customFormat="1" ht="18" customHeight="1" x14ac:dyDescent="0.4">
      <c r="A78" s="10" t="str">
        <f>$A$10</f>
        <v>Базовый</v>
      </c>
      <c r="B78" s="39">
        <v>15.129</v>
      </c>
      <c r="C78" s="31">
        <v>12.1187</v>
      </c>
      <c r="D78" s="31">
        <v>12.323</v>
      </c>
      <c r="E78" s="31">
        <v>11.8317</v>
      </c>
      <c r="F78" s="31">
        <v>11.6045</v>
      </c>
    </row>
    <row r="79" spans="1:18" s="13" customFormat="1" ht="18" customHeight="1" thickBot="1" x14ac:dyDescent="0.45">
      <c r="A79" s="11" t="str">
        <f>$A$11</f>
        <v>Консервативный</v>
      </c>
      <c r="B79" s="40"/>
      <c r="C79" s="14">
        <v>12.0359</v>
      </c>
      <c r="D79" s="14">
        <v>11.1655</v>
      </c>
      <c r="E79" s="14">
        <v>10.293100000000001</v>
      </c>
      <c r="F79" s="14">
        <v>9.9356000000000009</v>
      </c>
      <c r="K79" s="26"/>
      <c r="L79" s="26"/>
      <c r="M79" s="26"/>
      <c r="N79" s="26"/>
      <c r="O79" s="26"/>
      <c r="P79" s="27"/>
      <c r="Q79" s="27"/>
      <c r="R79" s="27"/>
    </row>
    <row r="80" spans="1:18" s="13" customFormat="1" ht="18" customHeight="1" x14ac:dyDescent="0.4">
      <c r="A80" s="6" t="s">
        <v>27</v>
      </c>
      <c r="B80" s="7"/>
      <c r="C80" s="7"/>
      <c r="D80" s="7"/>
      <c r="E80" s="8"/>
      <c r="F80" s="9"/>
    </row>
    <row r="81" spans="1:6" s="13" customFormat="1" ht="18" customHeight="1" x14ac:dyDescent="0.4">
      <c r="A81" s="10" t="str">
        <f>$A$10</f>
        <v>Базовый</v>
      </c>
      <c r="B81" s="39">
        <v>276.71120000000002</v>
      </c>
      <c r="C81" s="31">
        <v>313.78500000000003</v>
      </c>
      <c r="D81" s="31">
        <v>319.72500000000002</v>
      </c>
      <c r="E81" s="31">
        <v>326.8116</v>
      </c>
      <c r="F81" s="31">
        <v>335.4907</v>
      </c>
    </row>
    <row r="82" spans="1:6" s="13" customFormat="1" ht="18" customHeight="1" x14ac:dyDescent="0.4">
      <c r="A82" s="25" t="str">
        <f>$A$11</f>
        <v>Консервативный</v>
      </c>
      <c r="B82" s="39"/>
      <c r="C82" s="14">
        <v>312.49270000000001</v>
      </c>
      <c r="D82" s="14">
        <v>316.5163</v>
      </c>
      <c r="E82" s="14">
        <v>323.1653</v>
      </c>
      <c r="F82" s="14">
        <v>331.04520000000002</v>
      </c>
    </row>
    <row r="83" spans="1:6" s="13" customFormat="1" ht="18" customHeight="1" x14ac:dyDescent="0.4">
      <c r="A83" s="28" t="s">
        <v>22</v>
      </c>
      <c r="B83" s="18"/>
      <c r="C83" s="18"/>
      <c r="D83" s="23"/>
      <c r="E83" s="24"/>
      <c r="F83" s="20"/>
    </row>
    <row r="84" spans="1:6" s="13" customFormat="1" ht="18" customHeight="1" x14ac:dyDescent="0.4">
      <c r="A84" s="10" t="str">
        <f>$A$10</f>
        <v>Базовый</v>
      </c>
      <c r="B84" s="39">
        <v>-16.900000000000006</v>
      </c>
      <c r="C84" s="31">
        <v>7.3873999999999995</v>
      </c>
      <c r="D84" s="31">
        <v>2.722999999999999</v>
      </c>
      <c r="E84" s="31">
        <v>1.9274999999999949</v>
      </c>
      <c r="F84" s="31">
        <v>1.5615999999999985</v>
      </c>
    </row>
    <row r="85" spans="1:6" s="13" customFormat="1" ht="18" customHeight="1" x14ac:dyDescent="0.4">
      <c r="A85" s="25" t="str">
        <f>$A$11</f>
        <v>Консервативный</v>
      </c>
      <c r="B85" s="39"/>
      <c r="C85" s="14">
        <v>7.1771999999999991</v>
      </c>
      <c r="D85" s="14">
        <v>2.2203999999999979</v>
      </c>
      <c r="E85" s="14">
        <v>1.8392000000000053</v>
      </c>
      <c r="F85" s="14">
        <v>1.5335000000000036</v>
      </c>
    </row>
    <row r="86" spans="1:6" s="13" customFormat="1" ht="18" customHeight="1" x14ac:dyDescent="0.4">
      <c r="A86" s="28" t="s">
        <v>23</v>
      </c>
      <c r="B86" s="18"/>
      <c r="C86" s="18"/>
      <c r="D86" s="18"/>
      <c r="E86" s="19"/>
      <c r="F86" s="20"/>
    </row>
    <row r="87" spans="1:6" s="13" customFormat="1" ht="18" customHeight="1" x14ac:dyDescent="0.4">
      <c r="A87" s="10" t="str">
        <f>$A$10</f>
        <v>Базовый</v>
      </c>
      <c r="B87" s="39">
        <v>12.1653</v>
      </c>
      <c r="C87" s="31">
        <v>16.307400000000001</v>
      </c>
      <c r="D87" s="31">
        <v>16.2286</v>
      </c>
      <c r="E87" s="31">
        <v>15.8538</v>
      </c>
      <c r="F87" s="31">
        <v>15.5467</v>
      </c>
    </row>
    <row r="88" spans="1:6" s="13" customFormat="1" ht="18" customHeight="1" thickBot="1" x14ac:dyDescent="0.45">
      <c r="A88" s="11" t="str">
        <f>$A$11</f>
        <v>Консервативный</v>
      </c>
      <c r="B88" s="40"/>
      <c r="C88" s="21">
        <v>16.361000000000001</v>
      </c>
      <c r="D88" s="21">
        <v>17.274799999999999</v>
      </c>
      <c r="E88" s="21">
        <v>17.355799999999999</v>
      </c>
      <c r="F88" s="21">
        <v>17.3279</v>
      </c>
    </row>
    <row r="89" spans="1:6" ht="18" customHeight="1" x14ac:dyDescent="0.25">
      <c r="A89" s="6" t="s">
        <v>28</v>
      </c>
      <c r="B89" s="7"/>
      <c r="C89" s="7"/>
      <c r="D89" s="7"/>
      <c r="E89" s="8"/>
      <c r="F89" s="9"/>
    </row>
    <row r="90" spans="1:6" ht="18" customHeight="1" x14ac:dyDescent="0.2">
      <c r="A90" s="10" t="str">
        <f>$A$10</f>
        <v>Базовый</v>
      </c>
      <c r="B90" s="39">
        <v>3.9382000000000001</v>
      </c>
      <c r="C90" s="31">
        <v>3.1297999999999999</v>
      </c>
      <c r="D90" s="31">
        <v>3.1105999999999998</v>
      </c>
      <c r="E90" s="31">
        <v>3.0905</v>
      </c>
      <c r="F90" s="31">
        <v>3.0808</v>
      </c>
    </row>
    <row r="91" spans="1:6" ht="18" customHeight="1" thickBot="1" x14ac:dyDescent="0.25">
      <c r="A91" s="11" t="str">
        <f>$A$11</f>
        <v>Консервативный</v>
      </c>
      <c r="B91" s="40"/>
      <c r="C91" s="21">
        <v>3.1297999999999999</v>
      </c>
      <c r="D91" s="21">
        <v>3.1520000000000001</v>
      </c>
      <c r="E91" s="21">
        <v>3.3258999999999999</v>
      </c>
      <c r="F91" s="21">
        <v>3.2984</v>
      </c>
    </row>
    <row r="92" spans="1:6" ht="18" customHeight="1" x14ac:dyDescent="0.25">
      <c r="A92" s="6" t="s">
        <v>29</v>
      </c>
      <c r="B92" s="18"/>
      <c r="C92" s="18"/>
      <c r="D92" s="18"/>
      <c r="E92" s="19"/>
      <c r="F92" s="20"/>
    </row>
    <row r="93" spans="1:6" ht="18" customHeight="1" x14ac:dyDescent="0.2">
      <c r="A93" s="10" t="str">
        <f>$A$10</f>
        <v>Базовый</v>
      </c>
      <c r="B93" s="39">
        <v>74.924199999999999</v>
      </c>
      <c r="C93" s="31">
        <v>75.151499999999999</v>
      </c>
      <c r="D93" s="31">
        <v>75.617199999999997</v>
      </c>
      <c r="E93" s="31">
        <v>76.108999999999995</v>
      </c>
      <c r="F93" s="31">
        <v>76.345699999999994</v>
      </c>
    </row>
    <row r="94" spans="1:6" ht="18" customHeight="1" thickBot="1" x14ac:dyDescent="0.25">
      <c r="A94" s="10" t="str">
        <f>$A$11</f>
        <v>Консервативный</v>
      </c>
      <c r="B94" s="40"/>
      <c r="C94" s="14">
        <v>75.151499999999999</v>
      </c>
      <c r="D94" s="14">
        <v>75.617199999999997</v>
      </c>
      <c r="E94" s="14">
        <v>76.108999999999995</v>
      </c>
      <c r="F94" s="14">
        <v>76.345699999999994</v>
      </c>
    </row>
    <row r="95" spans="1:6" ht="15.75" x14ac:dyDescent="0.25">
      <c r="A95" s="6" t="s">
        <v>30</v>
      </c>
      <c r="B95" s="7"/>
      <c r="C95" s="7"/>
      <c r="D95" s="7"/>
      <c r="E95" s="8"/>
      <c r="F95" s="9"/>
    </row>
    <row r="96" spans="1:6" ht="18" customHeight="1" x14ac:dyDescent="0.2">
      <c r="A96" s="10" t="str">
        <f>$A$10</f>
        <v>Базовый</v>
      </c>
      <c r="B96" s="39">
        <v>33654.111499999999</v>
      </c>
      <c r="C96" s="31">
        <v>38158.687899999997</v>
      </c>
      <c r="D96" s="31">
        <v>42363.559699999998</v>
      </c>
      <c r="E96" s="31">
        <v>45459.3416</v>
      </c>
      <c r="F96" s="31">
        <v>48755.3917</v>
      </c>
    </row>
    <row r="97" spans="1:6" ht="18" customHeight="1" thickBot="1" x14ac:dyDescent="0.25">
      <c r="A97" s="11" t="str">
        <f>$A$11</f>
        <v>Консервативный</v>
      </c>
      <c r="B97" s="40"/>
      <c r="C97" s="31">
        <v>38116.338400000001</v>
      </c>
      <c r="D97" s="31">
        <v>42052.215900000003</v>
      </c>
      <c r="E97" s="31">
        <v>44771.647599999997</v>
      </c>
      <c r="F97" s="31">
        <v>47413.671900000001</v>
      </c>
    </row>
    <row r="98" spans="1:6" ht="15.75" x14ac:dyDescent="0.25">
      <c r="A98" s="6" t="s">
        <v>31</v>
      </c>
      <c r="B98" s="7"/>
      <c r="C98" s="7"/>
      <c r="D98" s="7"/>
      <c r="E98" s="8"/>
      <c r="F98" s="9"/>
    </row>
    <row r="99" spans="1:6" ht="18" customHeight="1" x14ac:dyDescent="0.2">
      <c r="A99" s="10" t="str">
        <f>$A$10</f>
        <v>Базовый</v>
      </c>
      <c r="B99" s="39">
        <v>13.945999999999998</v>
      </c>
      <c r="C99" s="31">
        <v>13.384900000000002</v>
      </c>
      <c r="D99" s="31">
        <v>11.019400000000005</v>
      </c>
      <c r="E99" s="31">
        <v>7.307699999999997</v>
      </c>
      <c r="F99" s="31">
        <v>7.2505000000000024</v>
      </c>
    </row>
    <row r="100" spans="1:6" ht="18" customHeight="1" thickBot="1" x14ac:dyDescent="0.25">
      <c r="A100" s="11" t="str">
        <f>$A$11</f>
        <v>Консервативный</v>
      </c>
      <c r="B100" s="39"/>
      <c r="C100" s="14">
        <v>13.259100000000004</v>
      </c>
      <c r="D100" s="14">
        <v>10.325999999999993</v>
      </c>
      <c r="E100" s="14">
        <v>6.4668000000000063</v>
      </c>
      <c r="F100" s="14">
        <v>5.9010999999999996</v>
      </c>
    </row>
    <row r="101" spans="1:6" ht="15.75" x14ac:dyDescent="0.25">
      <c r="A101" s="6" t="s">
        <v>32</v>
      </c>
      <c r="B101" s="7"/>
      <c r="C101" s="7"/>
      <c r="D101" s="7"/>
      <c r="E101" s="8"/>
      <c r="F101" s="9"/>
    </row>
    <row r="102" spans="1:6" ht="18" customHeight="1" x14ac:dyDescent="0.2">
      <c r="A102" s="10" t="str">
        <f>$A$10</f>
        <v>Базовый</v>
      </c>
      <c r="B102" s="39">
        <v>71.973600000000005</v>
      </c>
      <c r="C102" s="31">
        <v>72.799400000000006</v>
      </c>
      <c r="D102" s="31">
        <v>73.265100000000004</v>
      </c>
      <c r="E102" s="31">
        <v>73.756799999999998</v>
      </c>
      <c r="F102" s="31">
        <v>73.993600000000001</v>
      </c>
    </row>
    <row r="103" spans="1:6" ht="18" customHeight="1" thickBot="1" x14ac:dyDescent="0.25">
      <c r="A103" s="11" t="str">
        <f>$A$11</f>
        <v>Консервативный</v>
      </c>
      <c r="B103" s="40"/>
      <c r="C103" s="21">
        <v>72.799400000000006</v>
      </c>
      <c r="D103" s="21">
        <v>73.233800000000002</v>
      </c>
      <c r="E103" s="21">
        <v>73.577600000000004</v>
      </c>
      <c r="F103" s="21">
        <v>73.827500000000001</v>
      </c>
    </row>
    <row r="104" spans="1:6" ht="18" customHeight="1" x14ac:dyDescent="0.25">
      <c r="A104" s="29"/>
      <c r="B104" s="29"/>
      <c r="C104" s="29"/>
      <c r="D104" s="29"/>
      <c r="E104" s="29"/>
      <c r="F104" s="29"/>
    </row>
    <row r="113" ht="20.25" customHeight="1" x14ac:dyDescent="0.25"/>
  </sheetData>
  <mergeCells count="37">
    <mergeCell ref="B102:B103"/>
    <mergeCell ref="B84:B85"/>
    <mergeCell ref="B87:B88"/>
    <mergeCell ref="B90:B91"/>
    <mergeCell ref="B93:B94"/>
    <mergeCell ref="B96:B97"/>
    <mergeCell ref="B99:B100"/>
    <mergeCell ref="B81:B82"/>
    <mergeCell ref="B48:B49"/>
    <mergeCell ref="B51:B52"/>
    <mergeCell ref="B54:B55"/>
    <mergeCell ref="B57:B58"/>
    <mergeCell ref="B60:B61"/>
    <mergeCell ref="B63:B64"/>
    <mergeCell ref="B66:B67"/>
    <mergeCell ref="B69:B70"/>
    <mergeCell ref="B72:B73"/>
    <mergeCell ref="B75:B76"/>
    <mergeCell ref="B78:B79"/>
    <mergeCell ref="B45:B46"/>
    <mergeCell ref="B16:B17"/>
    <mergeCell ref="B19:B20"/>
    <mergeCell ref="B22:B23"/>
    <mergeCell ref="B25:B26"/>
    <mergeCell ref="B28:B29"/>
    <mergeCell ref="A30:F30"/>
    <mergeCell ref="A31:F31"/>
    <mergeCell ref="B33:B34"/>
    <mergeCell ref="B36:B37"/>
    <mergeCell ref="B39:B40"/>
    <mergeCell ref="B42:B43"/>
    <mergeCell ref="B13:B14"/>
    <mergeCell ref="A3:F3"/>
    <mergeCell ref="A4:A5"/>
    <mergeCell ref="D5:F5"/>
    <mergeCell ref="B7:B8"/>
    <mergeCell ref="B10:B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99" fitToHeight="3" orientation="landscape" r:id="rId1"/>
  <rowBreaks count="3" manualBreakCount="3">
    <brk id="31" max="5" man="1"/>
    <brk id="61" max="5" man="1"/>
    <brk id="8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сравнение баз+конс (полн)</vt:lpstr>
      <vt:lpstr>'сравнение баз+конс (полн)'!Заголовки_для_печати</vt:lpstr>
      <vt:lpstr>'сравнение баз+конс (полн)'!Область_печати</vt:lpstr>
    </vt:vector>
  </TitlesOfParts>
  <Company>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Майорова Оксана Александровна</cp:lastModifiedBy>
  <cp:lastPrinted>2023-09-22T14:24:35Z</cp:lastPrinted>
  <dcterms:created xsi:type="dcterms:W3CDTF">2023-09-08T12:21:06Z</dcterms:created>
  <dcterms:modified xsi:type="dcterms:W3CDTF">2023-09-22T14:24:41Z</dcterms:modified>
</cp:coreProperties>
</file>